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hcentersv\共有\05産業部\2農業振興課\2農政係\中山間\07市⇔集落○\各種様式\交付金関係\"/>
    </mc:Choice>
  </mc:AlternateContent>
  <bookViews>
    <workbookView xWindow="1200" yWindow="660" windowWidth="17460" windowHeight="8415" tabRatio="806" firstSheet="2" activeTab="10"/>
  </bookViews>
  <sheets>
    <sheet name="基本事項入力" sheetId="14" r:id="rId1"/>
    <sheet name="①申請（１ページ）" sheetId="4" r:id="rId2"/>
    <sheet name="①申請（２ページ）" sheetId="1" r:id="rId3"/>
    <sheet name="①申請（別紙）" sheetId="5" r:id="rId4"/>
    <sheet name="①記載例" sheetId="6" r:id="rId5"/>
    <sheet name="②概算払" sheetId="7" r:id="rId6"/>
    <sheet name="③完了" sheetId="8" r:id="rId7"/>
    <sheet name="④実績（１ページ）" sheetId="9" r:id="rId8"/>
    <sheet name="④実績（２ページ）" sheetId="10" r:id="rId9"/>
    <sheet name="④実績（別紙）" sheetId="11" r:id="rId10"/>
    <sheet name="④記載例" sheetId="12" r:id="rId11"/>
  </sheets>
  <definedNames>
    <definedName name="_xlnm.Print_Area" localSheetId="4">①記載例!$A$1:$D$22</definedName>
    <definedName name="_xlnm.Print_Area" localSheetId="1">'①申請（１ページ）'!$A$1:$H$36</definedName>
    <definedName name="_xlnm.Print_Area" localSheetId="2">'①申請（２ページ）'!$A$1:$H$27</definedName>
    <definedName name="_xlnm.Print_Area" localSheetId="3">'①申請（別紙）'!$A$1:$D$20</definedName>
    <definedName name="_xlnm.Print_Area" localSheetId="5">②概算払!$A$1:$H$27</definedName>
    <definedName name="_xlnm.Print_Area" localSheetId="6">③完了!$A$1:$H$23</definedName>
    <definedName name="_xlnm.Print_Area" localSheetId="10">④記載例!$A$1:$F$35</definedName>
    <definedName name="_xlnm.Print_Area" localSheetId="7">'④実績（１ページ）'!$A$1:$H$35</definedName>
    <definedName name="_xlnm.Print_Area" localSheetId="8">'④実績（２ページ）'!$A$1:$H$27</definedName>
    <definedName name="_xlnm.Print_Area" localSheetId="9">'④実績（別紙）'!$A$1:$F$34</definedName>
    <definedName name="_xlnm.Print_Area" localSheetId="0">基本事項入力!$A$1:$F$22</definedName>
  </definedNames>
  <calcPr calcId="162913"/>
</workbook>
</file>

<file path=xl/calcChain.xml><?xml version="1.0" encoding="utf-8"?>
<calcChain xmlns="http://schemas.openxmlformats.org/spreadsheetml/2006/main">
  <c r="C11" i="10" l="1"/>
  <c r="C8" i="10"/>
  <c r="A13" i="9"/>
  <c r="C21" i="8"/>
  <c r="C20" i="8"/>
  <c r="C25" i="7"/>
  <c r="C22" i="7"/>
  <c r="C11" i="1"/>
  <c r="C8" i="1"/>
  <c r="A14" i="4"/>
  <c r="A5" i="9" l="1"/>
  <c r="A5" i="8"/>
  <c r="A5" i="7"/>
  <c r="A5" i="4"/>
  <c r="I26" i="1"/>
  <c r="G26" i="1" s="1"/>
  <c r="I25" i="1"/>
  <c r="G25" i="1" s="1"/>
  <c r="I17" i="1"/>
  <c r="F17" i="1" s="1"/>
  <c r="G17" i="1"/>
  <c r="D1" i="5"/>
  <c r="F1" i="11"/>
  <c r="H1" i="10"/>
  <c r="H1" i="9"/>
  <c r="H1" i="8"/>
  <c r="H1" i="7"/>
  <c r="H1" i="1"/>
  <c r="H1" i="4"/>
  <c r="C23" i="7"/>
  <c r="E9" i="7"/>
  <c r="E8" i="7"/>
  <c r="E7" i="7"/>
  <c r="A13" i="8"/>
  <c r="E9" i="8"/>
  <c r="E8" i="8"/>
  <c r="E7" i="8"/>
  <c r="I26" i="10"/>
  <c r="F26" i="10" s="1"/>
  <c r="I25" i="10"/>
  <c r="G25" i="10" s="1"/>
  <c r="I17" i="10"/>
  <c r="G17" i="10" s="1"/>
  <c r="I19" i="10"/>
  <c r="G19" i="10" s="1"/>
  <c r="I18" i="10"/>
  <c r="G18" i="10" s="1"/>
  <c r="E9" i="9"/>
  <c r="E7" i="9"/>
  <c r="E8" i="9"/>
  <c r="I18" i="1"/>
  <c r="G18" i="1" s="1"/>
  <c r="I19" i="1"/>
  <c r="F19" i="1" s="1"/>
  <c r="E10" i="4"/>
  <c r="E8" i="4"/>
  <c r="E9" i="4"/>
  <c r="C33" i="11"/>
  <c r="C32" i="11"/>
  <c r="G33" i="11" s="1"/>
  <c r="G34" i="11" s="1"/>
  <c r="C32" i="12"/>
  <c r="C33" i="12"/>
  <c r="D35" i="9"/>
  <c r="D5" i="10"/>
  <c r="E5" i="10"/>
  <c r="D20" i="10"/>
  <c r="E20" i="10"/>
  <c r="D27" i="10"/>
  <c r="E27" i="10"/>
  <c r="B20" i="5"/>
  <c r="B20" i="6"/>
  <c r="D5" i="1"/>
  <c r="D36" i="4"/>
  <c r="E5" i="1"/>
  <c r="E27" i="1"/>
  <c r="D27" i="1"/>
  <c r="E20" i="1"/>
  <c r="D20" i="1"/>
  <c r="F26" i="1" l="1"/>
  <c r="F25" i="1"/>
  <c r="H33" i="12"/>
  <c r="H34" i="12" s="1"/>
  <c r="G27" i="1"/>
  <c r="G20" i="10"/>
  <c r="G19" i="1"/>
  <c r="G20" i="1" s="1"/>
  <c r="F18" i="10"/>
  <c r="F25" i="10"/>
  <c r="F27" i="10" s="1"/>
  <c r="F17" i="10"/>
  <c r="G26" i="10"/>
  <c r="G27" i="10" s="1"/>
  <c r="F18" i="1"/>
  <c r="F20" i="1" s="1"/>
  <c r="F19" i="10"/>
  <c r="F27" i="1" l="1"/>
  <c r="F20" i="10"/>
</calcChain>
</file>

<file path=xl/comments1.xml><?xml version="1.0" encoding="utf-8"?>
<comments xmlns="http://schemas.openxmlformats.org/spreadsheetml/2006/main">
  <authors>
    <author>二本松市</author>
  </authors>
  <commentList>
    <comment ref="D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繰越金を入力</t>
        </r>
      </text>
    </comment>
    <comment ref="D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別紙内訳からを入力</t>
        </r>
      </text>
    </comment>
  </commentList>
</comments>
</file>

<file path=xl/comments2.xml><?xml version="1.0" encoding="utf-8"?>
<comments xmlns="http://schemas.openxmlformats.org/spreadsheetml/2006/main">
  <authors>
    <author>二本松市</author>
  </authors>
  <commentList>
    <comment ref="C1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申請書の予算合計額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※前年度繰越金・積立金があれば含めた額を記入。</t>
        </r>
      </text>
    </comment>
  </commentList>
</comments>
</file>

<file path=xl/sharedStrings.xml><?xml version="1.0" encoding="utf-8"?>
<sst xmlns="http://schemas.openxmlformats.org/spreadsheetml/2006/main" count="382" uniqueCount="189">
  <si>
    <t>第１号様式（第３条関係）</t>
  </si>
  <si>
    <t>中山間地域等直接支払交付金交付申請書</t>
  </si>
  <si>
    <t>記</t>
  </si>
  <si>
    <t>　１　事業の目的</t>
  </si>
  <si>
    <t>　２　事業計画及び内容</t>
  </si>
  <si>
    <t>区分</t>
  </si>
  <si>
    <t>面　　　　　　　　　　積</t>
  </si>
  <si>
    <t>うち規模拡大加算</t>
  </si>
  <si>
    <t>①　田</t>
  </si>
  <si>
    <t>②　畑</t>
  </si>
  <si>
    <t>③　草　地</t>
  </si>
  <si>
    <t>④　採草放牧地</t>
  </si>
  <si>
    <t>計　①＋②＋③＋④</t>
  </si>
  <si>
    <t>参加農家数</t>
  </si>
  <si>
    <t>農用地面積</t>
  </si>
  <si>
    <t>備考</t>
  </si>
  <si>
    <t>集落協定</t>
  </si>
  <si>
    <t>個別協定</t>
  </si>
  <si>
    <t>計</t>
  </si>
  <si>
    <t>　３　事業着手年月日</t>
  </si>
  <si>
    <t>　４　事業完了予定年月日</t>
  </si>
  <si>
    <t>　５　収支予算</t>
  </si>
  <si>
    <t>比較増減額</t>
  </si>
  <si>
    <t>増</t>
  </si>
  <si>
    <t>減</t>
  </si>
  <si>
    <t>交付金</t>
  </si>
  <si>
    <t>繰越金</t>
  </si>
  <si>
    <t>その他</t>
  </si>
  <si>
    <t>住　所</t>
    <phoneticPr fontId="3"/>
  </si>
  <si>
    <t>氏　名</t>
    <phoneticPr fontId="3"/>
  </si>
  <si>
    <t>申請人　</t>
    <rPh sb="0" eb="3">
      <t>シンセイニン</t>
    </rPh>
    <phoneticPr fontId="3"/>
  </si>
  <si>
    <t>地域等直接支払交付金交付要綱第３条の規定により交付金　　　　　　　</t>
    <phoneticPr fontId="3"/>
  </si>
  <si>
    <t>円を交付</t>
    <rPh sb="2" eb="4">
      <t>コウフ</t>
    </rPh>
    <phoneticPr fontId="3"/>
  </si>
  <si>
    <t>してくださるよう申請します。</t>
    <phoneticPr fontId="3"/>
  </si>
  <si>
    <t>　　(1) 交付対象面積予定</t>
    <phoneticPr fontId="3"/>
  </si>
  <si>
    <t>㊞</t>
    <phoneticPr fontId="3"/>
  </si>
  <si>
    <t>（単位：㎡）</t>
    <phoneticPr fontId="3"/>
  </si>
  <si>
    <t>本年度
予算額</t>
    <phoneticPr fontId="3"/>
  </si>
  <si>
    <t>前年度
予算額</t>
    <phoneticPr fontId="3"/>
  </si>
  <si>
    <t>区分</t>
    <phoneticPr fontId="3"/>
  </si>
  <si>
    <t>区　　　　　　分</t>
    <phoneticPr fontId="3"/>
  </si>
  <si>
    <t>急　傾　斜</t>
    <phoneticPr fontId="3"/>
  </si>
  <si>
    <t>緩　傾　斜</t>
    <phoneticPr fontId="3"/>
  </si>
  <si>
    <t>　　(1) 収入の部</t>
    <phoneticPr fontId="3"/>
  </si>
  <si>
    <t>（単位：円）</t>
    <phoneticPr fontId="3"/>
  </si>
  <si>
    <t>　　(2) 集落協定及び個別協定の締結（予定）</t>
    <phoneticPr fontId="3"/>
  </si>
  <si>
    <t>（単位：戸、㎡）</t>
    <phoneticPr fontId="3"/>
  </si>
  <si>
    <t>　　(2) 支出の部</t>
    <phoneticPr fontId="3"/>
  </si>
  <si>
    <t>共同取組
活動充当額</t>
    <phoneticPr fontId="3"/>
  </si>
  <si>
    <t>農業者等
への配分額</t>
    <phoneticPr fontId="3"/>
  </si>
  <si>
    <t>　　　　本集落は、担い手の高齢化・減少等により、耕作放棄地が増加し、本来、</t>
    <rPh sb="17" eb="19">
      <t>ゲンショウ</t>
    </rPh>
    <rPh sb="19" eb="20">
      <t>ナド</t>
    </rPh>
    <rPh sb="34" eb="36">
      <t>ホンライ</t>
    </rPh>
    <phoneticPr fontId="3"/>
  </si>
  <si>
    <t>　　　農地が持つ多面的機能の低下が懸念されている。このため、集落マスター</t>
    <rPh sb="3" eb="5">
      <t>ノウチ</t>
    </rPh>
    <rPh sb="6" eb="7">
      <t>モ</t>
    </rPh>
    <rPh sb="30" eb="32">
      <t>シュウラク</t>
    </rPh>
    <phoneticPr fontId="3"/>
  </si>
  <si>
    <t>　　　プランを作成し、耕作放棄地の発生防止、多面的機能の確保を図りながら</t>
    <rPh sb="31" eb="32">
      <t>ハカ</t>
    </rPh>
    <phoneticPr fontId="3"/>
  </si>
  <si>
    <t>　　　適切な農業生産活動等の継続的な取組みを実施する。</t>
    <rPh sb="3" eb="5">
      <t>テキセツ</t>
    </rPh>
    <rPh sb="6" eb="8">
      <t>ノウギョウ</t>
    </rPh>
    <rPh sb="8" eb="10">
      <t>セイサン</t>
    </rPh>
    <rPh sb="10" eb="12">
      <t>カツドウ</t>
    </rPh>
    <rPh sb="12" eb="13">
      <t>トウ</t>
    </rPh>
    <rPh sb="14" eb="17">
      <t>ケイゾクテキ</t>
    </rPh>
    <rPh sb="18" eb="19">
      <t>ト</t>
    </rPh>
    <rPh sb="19" eb="20">
      <t>ク</t>
    </rPh>
    <rPh sb="22" eb="24">
      <t>ジッシ</t>
    </rPh>
    <phoneticPr fontId="3"/>
  </si>
  <si>
    <t>協定名</t>
    <rPh sb="0" eb="2">
      <t>キョウテイ</t>
    </rPh>
    <rPh sb="2" eb="3">
      <t>メイ</t>
    </rPh>
    <phoneticPr fontId="3"/>
  </si>
  <si>
    <t>項　　　　　目</t>
  </si>
  <si>
    <t>金　額</t>
  </si>
  <si>
    <t>⑤交付金の積立・繰越</t>
  </si>
  <si>
    <t>（別紙）</t>
    <rPh sb="1" eb="3">
      <t>ベッシ</t>
    </rPh>
    <phoneticPr fontId="3"/>
  </si>
  <si>
    <t>摘要（金額の詳細）</t>
    <rPh sb="0" eb="2">
      <t>テキヨウ</t>
    </rPh>
    <rPh sb="3" eb="5">
      <t>キンガク</t>
    </rPh>
    <rPh sb="6" eb="8">
      <t>ショウサイ</t>
    </rPh>
    <phoneticPr fontId="3"/>
  </si>
  <si>
    <t>①集落の各担当者の活動に対する経費　</t>
    <phoneticPr fontId="3"/>
  </si>
  <si>
    <t>役員報酬</t>
    <rPh sb="0" eb="2">
      <t>ヤクイン</t>
    </rPh>
    <rPh sb="2" eb="4">
      <t>ホウシュウ</t>
    </rPh>
    <phoneticPr fontId="3"/>
  </si>
  <si>
    <t>②農業生産活動等の体制整備に向けた活動等の集落マスタープランの将来像を実現するための活動に対する経費</t>
    <phoneticPr fontId="3"/>
  </si>
  <si>
    <t>③水路、農道等の維持・管理等集落の共同取組活動に要する経費</t>
    <phoneticPr fontId="3"/>
  </si>
  <si>
    <t>④集落協定に基づき農用地の維持・管理活動を行う者に対する経費</t>
    <phoneticPr fontId="3"/>
  </si>
  <si>
    <t>事務費</t>
    <rPh sb="0" eb="2">
      <t>ジム</t>
    </rPh>
    <rPh sb="2" eb="3">
      <t>ヒ</t>
    </rPh>
    <phoneticPr fontId="3"/>
  </si>
  <si>
    <t>会議費</t>
    <rPh sb="0" eb="3">
      <t>カイギヒ</t>
    </rPh>
    <phoneticPr fontId="3"/>
  </si>
  <si>
    <t>研修費</t>
    <rPh sb="0" eb="3">
      <t>ケンシュウヒ</t>
    </rPh>
    <phoneticPr fontId="3"/>
  </si>
  <si>
    <t>共同利用機械購入・施設整備等費</t>
    <rPh sb="0" eb="2">
      <t>キョウドウ</t>
    </rPh>
    <rPh sb="2" eb="4">
      <t>リヨウ</t>
    </rPh>
    <rPh sb="4" eb="6">
      <t>キカイ</t>
    </rPh>
    <rPh sb="6" eb="8">
      <t>コウニュウ</t>
    </rPh>
    <rPh sb="9" eb="11">
      <t>シセツ</t>
    </rPh>
    <rPh sb="11" eb="13">
      <t>セイビ</t>
    </rPh>
    <rPh sb="13" eb="14">
      <t>トウ</t>
    </rPh>
    <rPh sb="14" eb="15">
      <t>ヒ</t>
    </rPh>
    <phoneticPr fontId="3"/>
  </si>
  <si>
    <t>備品購入費</t>
    <rPh sb="0" eb="2">
      <t>ビヒン</t>
    </rPh>
    <rPh sb="2" eb="5">
      <t>コウニュウヒ</t>
    </rPh>
    <phoneticPr fontId="3"/>
  </si>
  <si>
    <t>鳥獣害防止対策経費</t>
    <rPh sb="7" eb="9">
      <t>ケイヒ</t>
    </rPh>
    <phoneticPr fontId="3"/>
  </si>
  <si>
    <t>合　　計</t>
    <rPh sb="0" eb="1">
      <t>ゴウ</t>
    </rPh>
    <rPh sb="3" eb="4">
      <t>ケイ</t>
    </rPh>
    <phoneticPr fontId="3"/>
  </si>
  <si>
    <t>作業日当
景観作物花苗購入</t>
    <rPh sb="0" eb="2">
      <t>サギョウ</t>
    </rPh>
    <rPh sb="2" eb="4">
      <t>ニットウ</t>
    </rPh>
    <rPh sb="5" eb="7">
      <t>ケイカン</t>
    </rPh>
    <rPh sb="7" eb="9">
      <t>サクモツ</t>
    </rPh>
    <rPh sb="9" eb="10">
      <t>ハナ</t>
    </rPh>
    <rPh sb="10" eb="11">
      <t>ナエ</t>
    </rPh>
    <rPh sb="11" eb="13">
      <t>コウニュウ</t>
    </rPh>
    <phoneticPr fontId="3"/>
  </si>
  <si>
    <t>③水路、農道等の維持・管理等集落の共同取組活動に要する経費</t>
    <phoneticPr fontId="3"/>
  </si>
  <si>
    <t>作業日当
水路改修資材購入
砕石購入
軽トラ・重機借上げ料</t>
    <rPh sb="0" eb="2">
      <t>サギョウ</t>
    </rPh>
    <rPh sb="2" eb="4">
      <t>ニットウ</t>
    </rPh>
    <rPh sb="5" eb="7">
      <t>スイロ</t>
    </rPh>
    <rPh sb="7" eb="9">
      <t>カイシュウ</t>
    </rPh>
    <rPh sb="9" eb="11">
      <t>シザイ</t>
    </rPh>
    <rPh sb="11" eb="13">
      <t>コウニュウ</t>
    </rPh>
    <rPh sb="14" eb="16">
      <t>サイセキ</t>
    </rPh>
    <rPh sb="16" eb="18">
      <t>コウニュウ</t>
    </rPh>
    <rPh sb="19" eb="20">
      <t>ケイ</t>
    </rPh>
    <rPh sb="23" eb="25">
      <t>ジュウキ</t>
    </rPh>
    <rPh sb="25" eb="27">
      <t>カリア</t>
    </rPh>
    <rPh sb="28" eb="29">
      <t>リョウ</t>
    </rPh>
    <phoneticPr fontId="3"/>
  </si>
  <si>
    <t>④集落協定に基づき農用地の維持・管理活動を行う者に対する経費</t>
    <phoneticPr fontId="3"/>
  </si>
  <si>
    <t>作業日当
草刈歯の購入</t>
    <rPh sb="0" eb="2">
      <t>サギョウ</t>
    </rPh>
    <rPh sb="2" eb="4">
      <t>ニットウ</t>
    </rPh>
    <rPh sb="5" eb="7">
      <t>クサカリ</t>
    </rPh>
    <rPh sb="7" eb="8">
      <t>バ</t>
    </rPh>
    <rPh sb="9" eb="11">
      <t>コウニュウ</t>
    </rPh>
    <phoneticPr fontId="3"/>
  </si>
  <si>
    <t>プリンタインク代
写真用紙代
コピー用紙代</t>
    <rPh sb="7" eb="8">
      <t>ダイ</t>
    </rPh>
    <rPh sb="9" eb="12">
      <t>シャシンヨウ</t>
    </rPh>
    <rPh sb="12" eb="13">
      <t>カミ</t>
    </rPh>
    <rPh sb="13" eb="14">
      <t>ダイ</t>
    </rPh>
    <rPh sb="18" eb="20">
      <t>ヨウシ</t>
    </rPh>
    <rPh sb="20" eb="21">
      <t>ダイ</t>
    </rPh>
    <phoneticPr fontId="3"/>
  </si>
  <si>
    <t>お茶菓子代
会場使用料</t>
    <rPh sb="1" eb="4">
      <t>チャガシ</t>
    </rPh>
    <rPh sb="4" eb="5">
      <t>ダイ</t>
    </rPh>
    <rPh sb="6" eb="8">
      <t>カイジョウ</t>
    </rPh>
    <rPh sb="8" eb="10">
      <t>シヨウ</t>
    </rPh>
    <rPh sb="10" eb="11">
      <t>リョウ</t>
    </rPh>
    <phoneticPr fontId="3"/>
  </si>
  <si>
    <t>イノシシ防護柵設置費</t>
    <rPh sb="4" eb="6">
      <t>ボウゴ</t>
    </rPh>
    <rPh sb="6" eb="7">
      <t>サク</t>
    </rPh>
    <rPh sb="7" eb="9">
      <t>セッチ</t>
    </rPh>
    <rPh sb="9" eb="10">
      <t>ヒ</t>
    </rPh>
    <phoneticPr fontId="3"/>
  </si>
  <si>
    <t>協定名</t>
    <rPh sb="0" eb="2">
      <t>キョウテイ</t>
    </rPh>
    <phoneticPr fontId="3"/>
  </si>
  <si>
    <t>中山間地域等直接支払交付金概算払請求書</t>
    <phoneticPr fontId="3"/>
  </si>
  <si>
    <t>間地域等直接支払交付金について概算払にて　　　　　　　</t>
    <rPh sb="15" eb="17">
      <t>ガイサン</t>
    </rPh>
    <rPh sb="17" eb="18">
      <t>バラ</t>
    </rPh>
    <phoneticPr fontId="3"/>
  </si>
  <si>
    <t>るよう請求します。</t>
    <rPh sb="3" eb="5">
      <t>セイキュウ</t>
    </rPh>
    <phoneticPr fontId="3"/>
  </si>
  <si>
    <t>事業費</t>
  </si>
  <si>
    <t>円</t>
  </si>
  <si>
    <t>交付決定額①</t>
  </si>
  <si>
    <t>受領済額②</t>
  </si>
  <si>
    <t>概算払請求額③</t>
  </si>
  <si>
    <t>概算払請求理由</t>
  </si>
  <si>
    <t>残額</t>
    <rPh sb="0" eb="2">
      <t>ザンガク</t>
    </rPh>
    <phoneticPr fontId="3"/>
  </si>
  <si>
    <t>完了予定年月日</t>
  </si>
  <si>
    <t>第３号様式（第５条関係）</t>
    <phoneticPr fontId="3"/>
  </si>
  <si>
    <t>住　所</t>
    <phoneticPr fontId="3"/>
  </si>
  <si>
    <t>円を交付してくださる</t>
    <phoneticPr fontId="3"/>
  </si>
  <si>
    <t>①－②－③</t>
    <phoneticPr fontId="3"/>
  </si>
  <si>
    <t>松市中山間地域等直接支払交付金交付要綱第７条の規定により報告します。</t>
    <rPh sb="0" eb="1">
      <t>マツ</t>
    </rPh>
    <rPh sb="1" eb="2">
      <t>シ</t>
    </rPh>
    <phoneticPr fontId="3"/>
  </si>
  <si>
    <t>交付決定年月日</t>
  </si>
  <si>
    <t>交付決定額</t>
  </si>
  <si>
    <t>着手年月日</t>
  </si>
  <si>
    <t>完了年月日</t>
  </si>
  <si>
    <t>第５号様式（第７条関係）</t>
    <phoneticPr fontId="3"/>
  </si>
  <si>
    <t>中山間地域等直接支払交付金完了報告書</t>
    <phoneticPr fontId="3"/>
  </si>
  <si>
    <t>中山間地域等直接支払交付金実績報告書</t>
    <rPh sb="13" eb="15">
      <t>ジッセキ</t>
    </rPh>
    <rPh sb="15" eb="17">
      <t>ホウコク</t>
    </rPh>
    <rPh sb="17" eb="18">
      <t>ショ</t>
    </rPh>
    <phoneticPr fontId="3"/>
  </si>
  <si>
    <t>域等直接支払交付金交付要綱第９条の規定により、その実績を報告します。</t>
    <rPh sb="25" eb="27">
      <t>ジッセキ</t>
    </rPh>
    <rPh sb="28" eb="30">
      <t>ホウコク</t>
    </rPh>
    <phoneticPr fontId="3"/>
  </si>
  <si>
    <t>　　　適切な農業生産活動等の継続的な取組みを実施した。</t>
    <rPh sb="3" eb="5">
      <t>テキセツ</t>
    </rPh>
    <rPh sb="6" eb="8">
      <t>ノウギョウ</t>
    </rPh>
    <rPh sb="8" eb="10">
      <t>セイサン</t>
    </rPh>
    <rPh sb="10" eb="12">
      <t>カツドウ</t>
    </rPh>
    <rPh sb="12" eb="13">
      <t>トウ</t>
    </rPh>
    <rPh sb="14" eb="17">
      <t>ケイゾクテキ</t>
    </rPh>
    <rPh sb="18" eb="19">
      <t>ト</t>
    </rPh>
    <rPh sb="19" eb="20">
      <t>ク</t>
    </rPh>
    <rPh sb="22" eb="24">
      <t>ジッシ</t>
    </rPh>
    <phoneticPr fontId="3"/>
  </si>
  <si>
    <t>　　(1) 交付対象面積（実績）</t>
    <rPh sb="13" eb="15">
      <t>ジッセキ</t>
    </rPh>
    <phoneticPr fontId="3"/>
  </si>
  <si>
    <t>　　(2) 集落協定及び個別協定の締結（実績）</t>
    <rPh sb="20" eb="22">
      <t>ジッセキ</t>
    </rPh>
    <phoneticPr fontId="3"/>
  </si>
  <si>
    <t>　５　収支決算（精算）</t>
    <rPh sb="5" eb="7">
      <t>ケッサン</t>
    </rPh>
    <rPh sb="8" eb="10">
      <t>セイサン</t>
    </rPh>
    <phoneticPr fontId="3"/>
  </si>
  <si>
    <t>本年度
精算額</t>
    <rPh sb="4" eb="6">
      <t>セイサン</t>
    </rPh>
    <phoneticPr fontId="3"/>
  </si>
  <si>
    <t>第７号様式（第９条関係）</t>
    <phoneticPr fontId="3"/>
  </si>
  <si>
    <t>住　所</t>
    <phoneticPr fontId="3"/>
  </si>
  <si>
    <t>氏　名</t>
    <phoneticPr fontId="3"/>
  </si>
  <si>
    <t>（単位：㎡）</t>
    <phoneticPr fontId="3"/>
  </si>
  <si>
    <t>急　傾　斜</t>
    <phoneticPr fontId="3"/>
  </si>
  <si>
    <t>緩　傾　斜</t>
    <phoneticPr fontId="3"/>
  </si>
  <si>
    <t>（単位：戸、㎡）</t>
    <phoneticPr fontId="3"/>
  </si>
  <si>
    <t>　４　事業完了年月日</t>
    <phoneticPr fontId="3"/>
  </si>
  <si>
    <t>　　(1) 収入の部</t>
    <phoneticPr fontId="3"/>
  </si>
  <si>
    <t>（単位：円）</t>
    <phoneticPr fontId="3"/>
  </si>
  <si>
    <t>　　(2) 支出の部</t>
    <phoneticPr fontId="3"/>
  </si>
  <si>
    <t>区分</t>
    <phoneticPr fontId="3"/>
  </si>
  <si>
    <t>共同取組
活動充当額</t>
    <phoneticPr fontId="3"/>
  </si>
  <si>
    <t>農業者等
への配分額</t>
    <phoneticPr fontId="3"/>
  </si>
  <si>
    <t>(</t>
    <phoneticPr fontId="3"/>
  </si>
  <si>
    <t>)</t>
    <phoneticPr fontId="3"/>
  </si>
  <si>
    <t>(</t>
    <phoneticPr fontId="3"/>
  </si>
  <si>
    <t>)</t>
    <phoneticPr fontId="3"/>
  </si>
  <si>
    <t>(</t>
    <phoneticPr fontId="3"/>
  </si>
  <si>
    <t>)</t>
    <phoneticPr fontId="3"/>
  </si>
  <si>
    <t>(</t>
    <phoneticPr fontId="3"/>
  </si>
  <si>
    <t>)</t>
    <phoneticPr fontId="3"/>
  </si>
  <si>
    <t>(</t>
    <phoneticPr fontId="3"/>
  </si>
  <si>
    <t>)</t>
    <phoneticPr fontId="3"/>
  </si>
  <si>
    <t>(</t>
    <phoneticPr fontId="3"/>
  </si>
  <si>
    <t>)</t>
    <phoneticPr fontId="3"/>
  </si>
  <si>
    <t>(</t>
    <phoneticPr fontId="3"/>
  </si>
  <si>
    <t>)</t>
    <phoneticPr fontId="3"/>
  </si>
  <si>
    <t>差額（申請－実績）</t>
    <rPh sb="0" eb="2">
      <t>サガク</t>
    </rPh>
    <rPh sb="3" eb="5">
      <t>シンセイ</t>
    </rPh>
    <rPh sb="6" eb="8">
      <t>ジッセキ</t>
    </rPh>
    <phoneticPr fontId="3"/>
  </si>
  <si>
    <t>※上段（　　　　　）は、申請時の金額を記入。</t>
    <rPh sb="1" eb="3">
      <t>ジョウダン</t>
    </rPh>
    <rPh sb="12" eb="14">
      <t>シンセイ</t>
    </rPh>
    <rPh sb="14" eb="15">
      <t>ジ</t>
    </rPh>
    <rPh sb="16" eb="18">
      <t>キンガク</t>
    </rPh>
    <rPh sb="19" eb="21">
      <t>キニュウ</t>
    </rPh>
    <phoneticPr fontId="3"/>
  </si>
  <si>
    <t>(</t>
    <phoneticPr fontId="3"/>
  </si>
  <si>
    <t>)</t>
    <phoneticPr fontId="3"/>
  </si>
  <si>
    <t>(</t>
    <phoneticPr fontId="3"/>
  </si>
  <si>
    <t>)</t>
    <phoneticPr fontId="3"/>
  </si>
  <si>
    <t>視察研修弁当
お茶菓子代</t>
    <rPh sb="0" eb="2">
      <t>シサツ</t>
    </rPh>
    <rPh sb="2" eb="4">
      <t>ケンシュウ</t>
    </rPh>
    <rPh sb="4" eb="6">
      <t>ベントウ</t>
    </rPh>
    <rPh sb="8" eb="11">
      <t>チャガシ</t>
    </rPh>
    <rPh sb="11" eb="12">
      <t>ダイ</t>
    </rPh>
    <phoneticPr fontId="3"/>
  </si>
  <si>
    <t>(</t>
    <phoneticPr fontId="3"/>
  </si>
  <si>
    <t>)</t>
    <phoneticPr fontId="3"/>
  </si>
  <si>
    <t>(</t>
    <phoneticPr fontId="3"/>
  </si>
  <si>
    <t>)</t>
    <phoneticPr fontId="3"/>
  </si>
  <si>
    <t>　中山間地域等直接支払交付金　共同取組活動充当額の内訳書　【交付申請書】</t>
    <rPh sb="25" eb="27">
      <t>ウチワケ</t>
    </rPh>
    <rPh sb="27" eb="28">
      <t>ショ</t>
    </rPh>
    <rPh sb="30" eb="32">
      <t>コウフ</t>
    </rPh>
    <rPh sb="32" eb="34">
      <t>シンセイ</t>
    </rPh>
    <rPh sb="34" eb="35">
      <t>ショ</t>
    </rPh>
    <phoneticPr fontId="3"/>
  </si>
  <si>
    <t>　中山間地域等直接支払交付金　共同取組活動充当額の内訳書　【実績報告書】</t>
    <rPh sb="25" eb="27">
      <t>ウチワケ</t>
    </rPh>
    <rPh sb="27" eb="28">
      <t>ショ</t>
    </rPh>
    <rPh sb="30" eb="32">
      <t>ジッセキ</t>
    </rPh>
    <rPh sb="32" eb="34">
      <t>ホウコク</t>
    </rPh>
    <rPh sb="34" eb="35">
      <t>ショ</t>
    </rPh>
    <phoneticPr fontId="3"/>
  </si>
  <si>
    <t>トラクター（300,000円）</t>
    <rPh sb="13" eb="14">
      <t>エン</t>
    </rPh>
    <phoneticPr fontId="3"/>
  </si>
  <si>
    <t>繰越</t>
    <rPh sb="0" eb="2">
      <t>クリコシ</t>
    </rPh>
    <phoneticPr fontId="3"/>
  </si>
  <si>
    <t>積立</t>
    <rPh sb="0" eb="2">
      <t>ツミタテ</t>
    </rPh>
    <phoneticPr fontId="3"/>
  </si>
  <si>
    <t>次年度へ（38,791円）</t>
    <phoneticPr fontId="3"/>
  </si>
  <si>
    <t>パソコン
プリンタ
デジカメ</t>
    <phoneticPr fontId="3"/>
  </si>
  <si>
    <t>次年度へ（0円）</t>
    <phoneticPr fontId="3"/>
  </si>
  <si>
    <t>機械</t>
    <rPh sb="0" eb="2">
      <t>キカイ</t>
    </rPh>
    <phoneticPr fontId="3"/>
  </si>
  <si>
    <t>施設</t>
    <rPh sb="0" eb="2">
      <t>シセツ</t>
    </rPh>
    <phoneticPr fontId="3"/>
  </si>
  <si>
    <t>溝切り機購入（75,000円）
燃料代（5,050円）</t>
    <rPh sb="0" eb="1">
      <t>ミゾ</t>
    </rPh>
    <rPh sb="1" eb="2">
      <t>キ</t>
    </rPh>
    <rPh sb="3" eb="4">
      <t>キ</t>
    </rPh>
    <rPh sb="4" eb="6">
      <t>コウニュウ</t>
    </rPh>
    <rPh sb="13" eb="14">
      <t>エン</t>
    </rPh>
    <rPh sb="25" eb="26">
      <t>エン</t>
    </rPh>
    <phoneticPr fontId="3"/>
  </si>
  <si>
    <t>溝切り機購入（75,000円）
燃料代（5,000円）</t>
    <rPh sb="0" eb="1">
      <t>ミゾ</t>
    </rPh>
    <rPh sb="1" eb="2">
      <t>キ</t>
    </rPh>
    <rPh sb="3" eb="4">
      <t>キ</t>
    </rPh>
    <rPh sb="4" eb="6">
      <t>コウニュウ</t>
    </rPh>
    <rPh sb="13" eb="14">
      <t>エン</t>
    </rPh>
    <rPh sb="25" eb="26">
      <t>エン</t>
    </rPh>
    <phoneticPr fontId="3"/>
  </si>
  <si>
    <t>　※↓以下は、必要に応じ記入してください。</t>
    <rPh sb="3" eb="5">
      <t>イカ</t>
    </rPh>
    <rPh sb="7" eb="9">
      <t>ヒツヨウ</t>
    </rPh>
    <rPh sb="10" eb="11">
      <t>オウ</t>
    </rPh>
    <rPh sb="12" eb="14">
      <t>キニュウ</t>
    </rPh>
    <phoneticPr fontId="3"/>
  </si>
  <si>
    <t>本年度
予算額</t>
    <rPh sb="0" eb="1">
      <t>ホン</t>
    </rPh>
    <phoneticPr fontId="3"/>
  </si>
  <si>
    <t>基本事項の入力</t>
    <rPh sb="0" eb="2">
      <t>キホン</t>
    </rPh>
    <rPh sb="2" eb="4">
      <t>ジコウ</t>
    </rPh>
    <rPh sb="5" eb="7">
      <t>ニュウリョク</t>
    </rPh>
    <phoneticPr fontId="3"/>
  </si>
  <si>
    <t>会計年度：</t>
    <rPh sb="0" eb="2">
      <t>カイケイ</t>
    </rPh>
    <rPh sb="2" eb="3">
      <t>トシ</t>
    </rPh>
    <rPh sb="3" eb="4">
      <t>ド</t>
    </rPh>
    <phoneticPr fontId="3"/>
  </si>
  <si>
    <t>年度</t>
    <rPh sb="0" eb="2">
      <t>ネンド</t>
    </rPh>
    <phoneticPr fontId="3"/>
  </si>
  <si>
    <t>※会計年度、集落名を入力してください。</t>
    <rPh sb="1" eb="3">
      <t>カイケイ</t>
    </rPh>
    <rPh sb="3" eb="5">
      <t>ネンド</t>
    </rPh>
    <rPh sb="6" eb="8">
      <t>シュウラク</t>
    </rPh>
    <rPh sb="8" eb="9">
      <t>メイ</t>
    </rPh>
    <rPh sb="10" eb="12">
      <t>ニュウリョク</t>
    </rPh>
    <phoneticPr fontId="3"/>
  </si>
  <si>
    <t>日</t>
    <phoneticPr fontId="3"/>
  </si>
  <si>
    <t>※　各シートとも、　　　のセルに入力してください。</t>
    <rPh sb="2" eb="3">
      <t>カク</t>
    </rPh>
    <rPh sb="16" eb="18">
      <t>ニュウリョク</t>
    </rPh>
    <phoneticPr fontId="3"/>
  </si>
  <si>
    <t>月</t>
    <rPh sb="0" eb="1">
      <t>ツキ</t>
    </rPh>
    <phoneticPr fontId="3"/>
  </si>
  <si>
    <t>火</t>
    <rPh sb="0" eb="1">
      <t>ヒ</t>
    </rPh>
    <phoneticPr fontId="3"/>
  </si>
  <si>
    <r>
      <t>※　</t>
    </r>
    <r>
      <rPr>
        <sz val="12"/>
        <color indexed="10"/>
        <rFont val="HGｺﾞｼｯｸE"/>
        <family val="3"/>
        <charset val="128"/>
      </rPr>
      <t>別ファイルの記入例を参考にしてください。</t>
    </r>
    <rPh sb="2" eb="3">
      <t>ベツ</t>
    </rPh>
    <rPh sb="8" eb="10">
      <t>キニュウ</t>
    </rPh>
    <rPh sb="10" eb="11">
      <t>レイ</t>
    </rPh>
    <rPh sb="12" eb="14">
      <t>サンコウ</t>
    </rPh>
    <phoneticPr fontId="3"/>
  </si>
  <si>
    <t>水</t>
    <rPh sb="0" eb="1">
      <t>スイ</t>
    </rPh>
    <phoneticPr fontId="3"/>
  </si>
  <si>
    <t>木</t>
    <rPh sb="0" eb="1">
      <t>キ</t>
    </rPh>
    <phoneticPr fontId="3"/>
  </si>
  <si>
    <t>金</t>
    <rPh sb="0" eb="1">
      <t>キン</t>
    </rPh>
    <phoneticPr fontId="3"/>
  </si>
  <si>
    <t>土</t>
    <rPh sb="0" eb="1">
      <t>ツチ</t>
    </rPh>
    <phoneticPr fontId="3"/>
  </si>
  <si>
    <t>協 定 名：</t>
    <rPh sb="0" eb="1">
      <t>キョウ</t>
    </rPh>
    <rPh sb="2" eb="3">
      <t>サダム</t>
    </rPh>
    <rPh sb="4" eb="5">
      <t>メイ</t>
    </rPh>
    <phoneticPr fontId="3"/>
  </si>
  <si>
    <t>協定</t>
    <rPh sb="0" eb="2">
      <t>キョウテイ</t>
    </rPh>
    <phoneticPr fontId="3"/>
  </si>
  <si>
    <t>代表者名：</t>
    <rPh sb="0" eb="2">
      <t>ダイヒョウ</t>
    </rPh>
    <rPh sb="2" eb="3">
      <t>シャ</t>
    </rPh>
    <rPh sb="3" eb="4">
      <t>メイ</t>
    </rPh>
    <phoneticPr fontId="3"/>
  </si>
  <si>
    <t>代表者住所：</t>
    <rPh sb="0" eb="2">
      <t>ダイヒョウ</t>
    </rPh>
    <rPh sb="2" eb="3">
      <t>シャ</t>
    </rPh>
    <rPh sb="3" eb="5">
      <t>ジュウショ</t>
    </rPh>
    <phoneticPr fontId="3"/>
  </si>
  <si>
    <t>【内訳別紙】</t>
    <rPh sb="1" eb="3">
      <t>ウチワケ</t>
    </rPh>
    <rPh sb="3" eb="5">
      <t>ベッシ</t>
    </rPh>
    <phoneticPr fontId="3"/>
  </si>
  <si>
    <t>○○集落</t>
    <rPh sb="2" eb="4">
      <t>シュウラク</t>
    </rPh>
    <phoneticPr fontId="3"/>
  </si>
  <si>
    <t>代表　○○○○</t>
    <rPh sb="0" eb="2">
      <t>ダイヒョウ</t>
    </rPh>
    <phoneticPr fontId="3"/>
  </si>
  <si>
    <t>二本松市○○</t>
    <rPh sb="0" eb="2">
      <t>ニホン</t>
    </rPh>
    <rPh sb="2" eb="3">
      <t>マツ</t>
    </rPh>
    <rPh sb="3" eb="4">
      <t>シ</t>
    </rPh>
    <phoneticPr fontId="3"/>
  </si>
  <si>
    <t>市長名：</t>
    <rPh sb="0" eb="2">
      <t>シチョウ</t>
    </rPh>
    <rPh sb="2" eb="3">
      <t>メイ</t>
    </rPh>
    <phoneticPr fontId="3"/>
  </si>
  <si>
    <t>三保　恵一</t>
    <rPh sb="0" eb="2">
      <t>ミホ</t>
    </rPh>
    <rPh sb="3" eb="5">
      <t>ケイイチ</t>
    </rPh>
    <phoneticPr fontId="3"/>
  </si>
  <si>
    <t>令和　　年　　月　　日</t>
    <rPh sb="0" eb="2">
      <t>レイワ</t>
    </rPh>
    <phoneticPr fontId="3"/>
  </si>
  <si>
    <t>　令和　　年　　月　　日付け、二本松市指令農政第　　号で決定のあった中山</t>
    <rPh sb="1" eb="3">
      <t>レイワ</t>
    </rPh>
    <rPh sb="8" eb="9">
      <t>ツキ</t>
    </rPh>
    <rPh sb="11" eb="13">
      <t>ヒヅ</t>
    </rPh>
    <rPh sb="15" eb="17">
      <t>ニホン</t>
    </rPh>
    <rPh sb="17" eb="18">
      <t>マツ</t>
    </rPh>
    <rPh sb="18" eb="19">
      <t>シ</t>
    </rPh>
    <rPh sb="19" eb="21">
      <t>シレイ</t>
    </rPh>
    <rPh sb="21" eb="23">
      <t>ノウセイ</t>
    </rPh>
    <rPh sb="23" eb="24">
      <t>ダイ</t>
    </rPh>
    <rPh sb="26" eb="27">
      <t>ゴウ</t>
    </rPh>
    <rPh sb="28" eb="30">
      <t>ケッテイ</t>
    </rPh>
    <rPh sb="34" eb="35">
      <t>チュウ</t>
    </rPh>
    <rPh sb="35" eb="36">
      <t>ヤマ</t>
    </rPh>
    <phoneticPr fontId="3"/>
  </si>
  <si>
    <t>令和　　年　　月　　日　二本松市指令農政第　号</t>
    <rPh sb="0" eb="2">
      <t>レイワ</t>
    </rPh>
    <rPh sb="4" eb="5">
      <t>トシ</t>
    </rPh>
    <rPh sb="7" eb="8">
      <t>ツキ</t>
    </rPh>
    <rPh sb="10" eb="11">
      <t>ヒ</t>
    </rPh>
    <rPh sb="12" eb="14">
      <t>ニホン</t>
    </rPh>
    <rPh sb="14" eb="15">
      <t>マツ</t>
    </rPh>
    <rPh sb="15" eb="16">
      <t>シ</t>
    </rPh>
    <rPh sb="16" eb="18">
      <t>シレイ</t>
    </rPh>
    <rPh sb="18" eb="20">
      <t>ノウセイ</t>
    </rPh>
    <rPh sb="20" eb="21">
      <t>ダイ</t>
    </rPh>
    <rPh sb="22" eb="23">
      <t>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</si>
</sst>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#,##0_);\(#,##0\)"/>
    <numFmt numFmtId="177" formatCode="\(#,##0\);[Red]&quot;¥&quot;\-#,##0"/>
    <numFmt numFmtId="178" formatCode="#,##0\ ;[Red]&quot;¥&quot;\-#,##0"/>
    <numFmt numFmtId="179" formatCode="#,##0_ ;[Red]\-#,##0\ "/>
    <numFmt numFmtId="180" formatCode="&quot;【&quot;@&quot;】&quot;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23"/>
      <name val="Century"/>
      <family val="1"/>
    </font>
    <font>
      <sz val="12"/>
      <name val="Century"/>
      <family val="1"/>
    </font>
    <font>
      <sz val="12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1"/>
      <name val="Century"/>
      <family val="1"/>
    </font>
    <font>
      <i/>
      <sz val="12"/>
      <color indexed="10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10"/>
      <name val="HGP創英角ﾎﾟｯﾌﾟ体"/>
      <family val="3"/>
      <charset val="128"/>
    </font>
    <font>
      <sz val="20"/>
      <color indexed="10"/>
      <name val="HGｺﾞｼｯｸE"/>
      <family val="3"/>
      <charset val="128"/>
    </font>
    <font>
      <sz val="20"/>
      <name val="HGｺﾞｼｯｸE"/>
      <family val="3"/>
      <charset val="128"/>
    </font>
    <font>
      <sz val="12"/>
      <name val="HGｺﾞｼｯｸE"/>
      <family val="3"/>
      <charset val="128"/>
    </font>
    <font>
      <sz val="12"/>
      <color indexed="22"/>
      <name val="曜日"/>
      <family val="3"/>
      <charset val="128"/>
    </font>
    <font>
      <sz val="12"/>
      <color indexed="10"/>
      <name val="HGｺﾞｼｯｸE"/>
      <family val="3"/>
      <charset val="128"/>
    </font>
    <font>
      <sz val="16"/>
      <name val="HGｺﾞｼｯｸE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ＭＳ 明朝"/>
      <family val="1"/>
      <charset val="128"/>
    </font>
    <font>
      <b/>
      <sz val="9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/>
  </cellStyleXfs>
  <cellXfs count="178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 indent="1"/>
    </xf>
    <xf numFmtId="38" fontId="2" fillId="2" borderId="0" xfId="1" applyFont="1" applyFill="1" applyAlignment="1">
      <alignment horizontal="center" vertical="center"/>
    </xf>
    <xf numFmtId="0" fontId="2" fillId="0" borderId="1" xfId="0" applyFont="1" applyBorder="1" applyAlignment="1">
      <alignment horizontal="distributed" vertical="center" wrapText="1"/>
    </xf>
    <xf numFmtId="176" fontId="2" fillId="0" borderId="1" xfId="0" applyNumberFormat="1" applyFont="1" applyBorder="1" applyAlignment="1">
      <alignment horizontal="right" vertical="center" wrapText="1"/>
    </xf>
    <xf numFmtId="176" fontId="2" fillId="2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176" fontId="5" fillId="0" borderId="0" xfId="0" applyNumberFormat="1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176" fontId="6" fillId="2" borderId="1" xfId="2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176" fontId="6" fillId="2" borderId="5" xfId="2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 wrapText="1"/>
    </xf>
    <xf numFmtId="176" fontId="6" fillId="2" borderId="6" xfId="2" applyNumberFormat="1" applyFont="1" applyFill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176" fontId="6" fillId="0" borderId="7" xfId="2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176" fontId="2" fillId="2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38" fontId="2" fillId="0" borderId="0" xfId="1" applyFont="1" applyFill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179" fontId="6" fillId="2" borderId="11" xfId="2" applyNumberFormat="1" applyFont="1" applyFill="1" applyBorder="1" applyAlignment="1">
      <alignment horizontal="right" vertical="center"/>
    </xf>
    <xf numFmtId="177" fontId="7" fillId="0" borderId="12" xfId="2" applyNumberFormat="1" applyFont="1" applyFill="1" applyBorder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179" fontId="6" fillId="2" borderId="14" xfId="2" applyNumberFormat="1" applyFont="1" applyFill="1" applyBorder="1" applyAlignment="1">
      <alignment horizontal="right" vertical="center"/>
    </xf>
    <xf numFmtId="178" fontId="6" fillId="0" borderId="15" xfId="2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vertical="center" wrapText="1"/>
    </xf>
    <xf numFmtId="179" fontId="6" fillId="2" borderId="17" xfId="2" applyNumberFormat="1" applyFont="1" applyFill="1" applyBorder="1" applyAlignment="1">
      <alignment horizontal="right" vertical="center"/>
    </xf>
    <xf numFmtId="178" fontId="6" fillId="0" borderId="18" xfId="2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right" vertical="center" wrapText="1"/>
    </xf>
    <xf numFmtId="179" fontId="6" fillId="0" borderId="0" xfId="2" applyNumberFormat="1" applyFont="1" applyFill="1" applyBorder="1" applyAlignment="1">
      <alignment horizontal="right" vertical="center"/>
    </xf>
    <xf numFmtId="177" fontId="7" fillId="0" borderId="2" xfId="2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79" fontId="6" fillId="0" borderId="14" xfId="2" applyNumberFormat="1" applyFont="1" applyFill="1" applyBorder="1" applyAlignment="1">
      <alignment horizontal="right" vertical="center"/>
    </xf>
    <xf numFmtId="179" fontId="4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179" fontId="6" fillId="0" borderId="11" xfId="2" applyNumberFormat="1" applyFont="1" applyFill="1" applyBorder="1" applyAlignment="1">
      <alignment horizontal="right" vertical="center"/>
    </xf>
    <xf numFmtId="179" fontId="6" fillId="0" borderId="17" xfId="2" applyNumberFormat="1" applyFont="1" applyFill="1" applyBorder="1" applyAlignment="1">
      <alignment horizontal="right" vertical="center"/>
    </xf>
    <xf numFmtId="0" fontId="8" fillId="0" borderId="11" xfId="0" applyFont="1" applyBorder="1" applyAlignment="1">
      <alignment vertical="center" shrinkToFit="1"/>
    </xf>
    <xf numFmtId="0" fontId="7" fillId="2" borderId="1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horizontal="center" vertical="center" textRotation="255" wrapText="1"/>
    </xf>
    <xf numFmtId="0" fontId="12" fillId="0" borderId="23" xfId="0" applyFont="1" applyFill="1" applyBorder="1" applyAlignment="1">
      <alignment horizontal="center" vertical="center" textRotation="255" wrapText="1"/>
    </xf>
    <xf numFmtId="0" fontId="7" fillId="2" borderId="15" xfId="0" applyFont="1" applyFill="1" applyBorder="1" applyAlignment="1">
      <alignment vertical="center" wrapText="1"/>
    </xf>
    <xf numFmtId="0" fontId="11" fillId="2" borderId="20" xfId="0" applyFont="1" applyFill="1" applyBorder="1" applyAlignment="1">
      <alignment vertical="center" wrapText="1"/>
    </xf>
    <xf numFmtId="0" fontId="11" fillId="2" borderId="21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 wrapText="1"/>
    </xf>
    <xf numFmtId="0" fontId="11" fillId="2" borderId="22" xfId="0" applyFont="1" applyFill="1" applyBorder="1" applyAlignment="1">
      <alignment vertical="center" wrapText="1"/>
    </xf>
    <xf numFmtId="0" fontId="11" fillId="2" borderId="15" xfId="0" applyFont="1" applyFill="1" applyBorder="1" applyAlignment="1">
      <alignment vertical="center" wrapText="1"/>
    </xf>
    <xf numFmtId="176" fontId="6" fillId="0" borderId="1" xfId="2" applyNumberFormat="1" applyFont="1" applyFill="1" applyBorder="1" applyAlignment="1">
      <alignment horizontal="right" vertical="center"/>
    </xf>
    <xf numFmtId="176" fontId="6" fillId="0" borderId="5" xfId="2" applyNumberFormat="1" applyFont="1" applyFill="1" applyBorder="1" applyAlignment="1">
      <alignment horizontal="right" vertical="center"/>
    </xf>
    <xf numFmtId="176" fontId="6" fillId="0" borderId="6" xfId="2" applyNumberFormat="1" applyFont="1" applyFill="1" applyBorder="1" applyAlignment="1">
      <alignment horizontal="right" vertical="center"/>
    </xf>
    <xf numFmtId="0" fontId="13" fillId="0" borderId="1" xfId="0" applyFont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15" fillId="0" borderId="0" xfId="3" applyFont="1"/>
    <xf numFmtId="0" fontId="15" fillId="3" borderId="26" xfId="3" applyFont="1" applyFill="1" applyBorder="1" applyAlignment="1">
      <alignment horizontal="center"/>
    </xf>
    <xf numFmtId="0" fontId="16" fillId="0" borderId="0" xfId="3" applyFont="1" applyAlignment="1">
      <alignment horizontal="right"/>
    </xf>
    <xf numFmtId="0" fontId="17" fillId="0" borderId="0" xfId="3" applyFont="1" applyFill="1" applyBorder="1" applyAlignment="1" applyProtection="1">
      <alignment vertical="center"/>
      <protection locked="0"/>
    </xf>
    <xf numFmtId="0" fontId="16" fillId="0" borderId="0" xfId="3" applyFont="1"/>
    <xf numFmtId="0" fontId="19" fillId="0" borderId="0" xfId="3" applyFont="1"/>
    <xf numFmtId="179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 shrinkToFit="1"/>
    </xf>
    <xf numFmtId="0" fontId="2" fillId="4" borderId="0" xfId="0" applyFont="1" applyFill="1" applyAlignment="1">
      <alignment horizontal="center" vertical="center"/>
    </xf>
    <xf numFmtId="176" fontId="2" fillId="4" borderId="1" xfId="0" applyNumberFormat="1" applyFont="1" applyFill="1" applyBorder="1" applyAlignment="1">
      <alignment horizontal="right" vertical="center" wrapText="1"/>
    </xf>
    <xf numFmtId="180" fontId="21" fillId="0" borderId="0" xfId="0" applyNumberFormat="1" applyFont="1" applyAlignment="1">
      <alignment horizontal="right" vertical="top"/>
    </xf>
    <xf numFmtId="176" fontId="2" fillId="2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14" fillId="0" borderId="0" xfId="3" applyFont="1" applyAlignment="1">
      <alignment horizontal="center"/>
    </xf>
    <xf numFmtId="0" fontId="15" fillId="3" borderId="27" xfId="3" applyFont="1" applyFill="1" applyBorder="1" applyAlignment="1">
      <alignment horizontal="center" shrinkToFit="1"/>
    </xf>
    <xf numFmtId="0" fontId="15" fillId="3" borderId="28" xfId="3" applyFont="1" applyFill="1" applyBorder="1" applyAlignment="1">
      <alignment horizontal="center" shrinkToFit="1"/>
    </xf>
    <xf numFmtId="0" fontId="15" fillId="3" borderId="27" xfId="3" applyFont="1" applyFill="1" applyBorder="1" applyAlignment="1">
      <alignment horizontal="center"/>
    </xf>
    <xf numFmtId="0" fontId="15" fillId="3" borderId="28" xfId="3" applyFont="1" applyFill="1" applyBorder="1" applyAlignment="1">
      <alignment horizontal="center"/>
    </xf>
    <xf numFmtId="0" fontId="2" fillId="4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4" borderId="0" xfId="0" applyFont="1" applyFill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76" fontId="2" fillId="2" borderId="1" xfId="1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 indent="1"/>
    </xf>
    <xf numFmtId="176" fontId="2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6" fontId="2" fillId="0" borderId="1" xfId="1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distributed" vertical="center" wrapText="1"/>
    </xf>
    <xf numFmtId="0" fontId="2" fillId="0" borderId="2" xfId="0" applyFont="1" applyBorder="1" applyAlignment="1">
      <alignment vertical="center" wrapText="1"/>
    </xf>
    <xf numFmtId="176" fontId="6" fillId="2" borderId="5" xfId="2" applyNumberFormat="1" applyFont="1" applyFill="1" applyBorder="1" applyAlignment="1">
      <alignment horizontal="right" vertical="center"/>
    </xf>
    <xf numFmtId="176" fontId="6" fillId="2" borderId="7" xfId="2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176" fontId="6" fillId="2" borderId="5" xfId="2" applyNumberFormat="1" applyFont="1" applyFill="1" applyBorder="1" applyAlignment="1">
      <alignment vertical="center"/>
    </xf>
    <xf numFmtId="176" fontId="6" fillId="2" borderId="7" xfId="2" applyNumberFormat="1" applyFont="1" applyFill="1" applyBorder="1" applyAlignment="1">
      <alignment vertical="center"/>
    </xf>
    <xf numFmtId="176" fontId="6" fillId="0" borderId="5" xfId="2" applyNumberFormat="1" applyFont="1" applyFill="1" applyBorder="1" applyAlignment="1">
      <alignment vertical="center"/>
    </xf>
    <xf numFmtId="176" fontId="6" fillId="0" borderId="7" xfId="2" applyNumberFormat="1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76" fontId="6" fillId="0" borderId="10" xfId="0" applyNumberFormat="1" applyFont="1" applyFill="1" applyBorder="1" applyAlignment="1">
      <alignment horizontal="right" vertical="center" wrapText="1"/>
    </xf>
    <xf numFmtId="176" fontId="6" fillId="0" borderId="11" xfId="0" applyNumberFormat="1" applyFont="1" applyFill="1" applyBorder="1" applyAlignment="1">
      <alignment horizontal="right" vertical="center" wrapText="1"/>
    </xf>
    <xf numFmtId="176" fontId="6" fillId="0" borderId="13" xfId="0" applyNumberFormat="1" applyFont="1" applyFill="1" applyBorder="1" applyAlignment="1">
      <alignment horizontal="right" vertical="center" wrapText="1"/>
    </xf>
    <xf numFmtId="176" fontId="6" fillId="0" borderId="14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176" fontId="6" fillId="2" borderId="1" xfId="0" applyNumberFormat="1" applyFont="1" applyFill="1" applyBorder="1" applyAlignment="1">
      <alignment horizontal="right" vertical="center" wrapText="1"/>
    </xf>
    <xf numFmtId="176" fontId="9" fillId="2" borderId="1" xfId="0" applyNumberFormat="1" applyFont="1" applyFill="1" applyBorder="1" applyAlignment="1">
      <alignment horizontal="right" vertical="center"/>
    </xf>
    <xf numFmtId="176" fontId="9" fillId="2" borderId="3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176" fontId="6" fillId="2" borderId="4" xfId="0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2" borderId="12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</cellXfs>
  <cellStyles count="4">
    <cellStyle name="桁区切り" xfId="1" builtinId="6"/>
    <cellStyle name="通貨" xfId="2" builtinId="7"/>
    <cellStyle name="標準" xfId="0" builtinId="0"/>
    <cellStyle name="標準_各種活動様式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1409700</xdr:colOff>
      <xdr:row>16</xdr:row>
      <xdr:rowOff>66675</xdr:rowOff>
    </xdr:from>
    <xdr:to>
      <xdr:col>2</xdr:col>
      <xdr:colOff>381000</xdr:colOff>
      <xdr:row>17</xdr:row>
      <xdr:rowOff>38100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2095500" y="4733925"/>
          <a:ext cx="400050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190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657225</xdr:colOff>
      <xdr:row>0</xdr:row>
      <xdr:rowOff>28575</xdr:rowOff>
    </xdr:from>
    <xdr:to>
      <xdr:col>4</xdr:col>
      <xdr:colOff>0</xdr:colOff>
      <xdr:row>1</xdr:row>
      <xdr:rowOff>104775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4943475" y="28575"/>
          <a:ext cx="1343025" cy="457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64008" tIns="32004" rIns="64008" bIns="32004" anchor="ctr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FFFFFF"/>
              </a:solidFill>
              <a:latin typeface="HGS創英角ｺﾞｼｯｸUB"/>
              <a:ea typeface="HGS創英角ｺﾞｼｯｸUB"/>
            </a:rPr>
            <a:t>記載例</a:t>
          </a:r>
          <a:endParaRPr lang="ja-JP" altLang="en-US"/>
        </a:p>
      </xdr:txBody>
    </xdr:sp>
    <xdr:clientData/>
  </xdr:twoCellAnchor>
  <xdr:twoCellAnchor>
    <xdr:from>
      <xdr:col>3</xdr:col>
      <xdr:colOff>800100</xdr:colOff>
      <xdr:row>6</xdr:row>
      <xdr:rowOff>209550</xdr:rowOff>
    </xdr:from>
    <xdr:to>
      <xdr:col>3</xdr:col>
      <xdr:colOff>1981200</xdr:colOff>
      <xdr:row>6</xdr:row>
      <xdr:rowOff>685800</xdr:rowOff>
    </xdr:to>
    <xdr:sp macro="" textlink="">
      <xdr:nvSpPr>
        <xdr:cNvPr id="1030" name="AutoShape 6"/>
        <xdr:cNvSpPr>
          <a:spLocks noChangeArrowheads="1"/>
        </xdr:cNvSpPr>
      </xdr:nvSpPr>
      <xdr:spPr bwMode="auto">
        <a:xfrm>
          <a:off x="5086350" y="3467100"/>
          <a:ext cx="1181100" cy="476250"/>
        </a:xfrm>
        <a:prstGeom prst="wedgeRoundRectCallout">
          <a:avLst>
            <a:gd name="adj1" fmla="val 1611"/>
            <a:gd name="adj2" fmla="val 122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0" tIns="10800" rIns="0" bIns="1080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必ず金額の内訳を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記入してください。</a:t>
          </a:r>
          <a:endParaRPr lang="ja-JP" altLang="en-US"/>
        </a:p>
      </xdr:txBody>
    </xdr:sp>
    <xdr:clientData/>
  </xdr:twoCellAnchor>
  <xdr:twoCellAnchor>
    <xdr:from>
      <xdr:col>0</xdr:col>
      <xdr:colOff>695325</xdr:colOff>
      <xdr:row>20</xdr:row>
      <xdr:rowOff>47625</xdr:rowOff>
    </xdr:from>
    <xdr:to>
      <xdr:col>3</xdr:col>
      <xdr:colOff>1266825</xdr:colOff>
      <xdr:row>21</xdr:row>
      <xdr:rowOff>209550</xdr:rowOff>
    </xdr:to>
    <xdr:sp macro="" textlink="">
      <xdr:nvSpPr>
        <xdr:cNvPr id="1031" name="AutoShape 7"/>
        <xdr:cNvSpPr>
          <a:spLocks noChangeArrowheads="1"/>
        </xdr:cNvSpPr>
      </xdr:nvSpPr>
      <xdr:spPr bwMode="auto">
        <a:xfrm>
          <a:off x="695325" y="10315575"/>
          <a:ext cx="4857750" cy="3524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1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※本内訳書は、総会資料の「収支決算」と整合性を計ってください。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1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※各項目への分類は、「【参考】支出費目分類表」を参考にしてください。</a:t>
          </a:r>
          <a:endParaRPr lang="ja-JP" altLang="en-US"/>
        </a:p>
      </xdr:txBody>
    </xdr:sp>
    <xdr:clientData/>
  </xdr:twoCellAnchor>
  <xdr:twoCellAnchor>
    <xdr:from>
      <xdr:col>2</xdr:col>
      <xdr:colOff>28575</xdr:colOff>
      <xdr:row>17</xdr:row>
      <xdr:rowOff>514350</xdr:rowOff>
    </xdr:from>
    <xdr:to>
      <xdr:col>3</xdr:col>
      <xdr:colOff>1885950</xdr:colOff>
      <xdr:row>18</xdr:row>
      <xdr:rowOff>466725</xdr:rowOff>
    </xdr:to>
    <xdr:sp macro="" textlink="">
      <xdr:nvSpPr>
        <xdr:cNvPr id="1032" name="AutoShape 8"/>
        <xdr:cNvSpPr>
          <a:spLocks noChangeArrowheads="1"/>
        </xdr:cNvSpPr>
      </xdr:nvSpPr>
      <xdr:spPr bwMode="auto">
        <a:xfrm>
          <a:off x="4124325" y="9067800"/>
          <a:ext cx="2047875" cy="523875"/>
        </a:xfrm>
        <a:prstGeom prst="wedgeRoundRectCallout">
          <a:avLst>
            <a:gd name="adj1" fmla="val -54653"/>
            <a:gd name="adj2" fmla="val 8454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0" tIns="10800" rIns="0" bIns="1080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申請書中、「５　収支予算」、「(2)　支出の部」の「共同取組活動充当額」と合致します。</a:t>
          </a:r>
          <a:endParaRPr lang="ja-JP" altLang="en-US"/>
        </a:p>
      </xdr:txBody>
    </xdr:sp>
    <xdr:clientData/>
  </xdr:twoCellAnchor>
  <xdr:twoCellAnchor>
    <xdr:from>
      <xdr:col>3</xdr:col>
      <xdr:colOff>800100</xdr:colOff>
      <xdr:row>11</xdr:row>
      <xdr:rowOff>28575</xdr:rowOff>
    </xdr:from>
    <xdr:to>
      <xdr:col>3</xdr:col>
      <xdr:colOff>1981200</xdr:colOff>
      <xdr:row>11</xdr:row>
      <xdr:rowOff>504825</xdr:rowOff>
    </xdr:to>
    <xdr:sp macro="" textlink="">
      <xdr:nvSpPr>
        <xdr:cNvPr id="1033" name="AutoShape 9"/>
        <xdr:cNvSpPr>
          <a:spLocks noChangeArrowheads="1"/>
        </xdr:cNvSpPr>
      </xdr:nvSpPr>
      <xdr:spPr bwMode="auto">
        <a:xfrm>
          <a:off x="5086350" y="5724525"/>
          <a:ext cx="1181100" cy="476250"/>
        </a:xfrm>
        <a:prstGeom prst="wedgeRoundRectCallout">
          <a:avLst>
            <a:gd name="adj1" fmla="val 1611"/>
            <a:gd name="adj2" fmla="val 122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0" tIns="10800" rIns="0" bIns="1080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必ず金額の内訳を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記入してください。</a:t>
          </a:r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895350</xdr:colOff>
      <xdr:row>33</xdr:row>
      <xdr:rowOff>76200</xdr:rowOff>
    </xdr:from>
    <xdr:to>
      <xdr:col>5</xdr:col>
      <xdr:colOff>1257300</xdr:colOff>
      <xdr:row>34</xdr:row>
      <xdr:rowOff>190500</xdr:rowOff>
    </xdr:to>
    <xdr:sp macro="" textlink="">
      <xdr:nvSpPr>
        <xdr:cNvPr id="2051" name="AutoShape 3"/>
        <xdr:cNvSpPr>
          <a:spLocks noChangeArrowheads="1"/>
        </xdr:cNvSpPr>
      </xdr:nvSpPr>
      <xdr:spPr bwMode="auto">
        <a:xfrm>
          <a:off x="895350" y="10344150"/>
          <a:ext cx="4743450" cy="3714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1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※本内訳書は、総会資料の「収支決算」と整合性を計ってください。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1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※各項目への分類は、「【参考】支出費目分類表」を参考にしてください。</a:t>
          </a:r>
          <a:endParaRPr lang="ja-JP" altLang="en-US"/>
        </a:p>
      </xdr:txBody>
    </xdr:sp>
    <xdr:clientData/>
  </xdr:twoCellAnchor>
  <xdr:twoCellAnchor>
    <xdr:from>
      <xdr:col>3</xdr:col>
      <xdr:colOff>85725</xdr:colOff>
      <xdr:row>29</xdr:row>
      <xdr:rowOff>247650</xdr:rowOff>
    </xdr:from>
    <xdr:to>
      <xdr:col>5</xdr:col>
      <xdr:colOff>1724025</xdr:colOff>
      <xdr:row>31</xdr:row>
      <xdr:rowOff>200025</xdr:rowOff>
    </xdr:to>
    <xdr:sp macro="" textlink="">
      <xdr:nvSpPr>
        <xdr:cNvPr id="2053" name="AutoShape 5"/>
        <xdr:cNvSpPr>
          <a:spLocks noChangeArrowheads="1"/>
        </xdr:cNvSpPr>
      </xdr:nvSpPr>
      <xdr:spPr bwMode="auto">
        <a:xfrm>
          <a:off x="4086225" y="9372600"/>
          <a:ext cx="2019300" cy="523875"/>
        </a:xfrm>
        <a:prstGeom prst="wedgeRoundRectCallout">
          <a:avLst>
            <a:gd name="adj1" fmla="val -52264"/>
            <a:gd name="adj2" fmla="val 8454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0" tIns="10800" rIns="0" bIns="1080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実績報告書中、「５　収支決算（精算）」、「(2)　支出の部」の「共同取組活動充当額」と合致します。</a:t>
          </a:r>
          <a:endParaRPr lang="ja-JP" altLang="en-US"/>
        </a:p>
      </xdr:txBody>
    </xdr:sp>
    <xdr:clientData/>
  </xdr:twoCellAnchor>
  <xdr:twoCellAnchor>
    <xdr:from>
      <xdr:col>5</xdr:col>
      <xdr:colOff>657225</xdr:colOff>
      <xdr:row>0</xdr:row>
      <xdr:rowOff>28575</xdr:rowOff>
    </xdr:from>
    <xdr:to>
      <xdr:col>6</xdr:col>
      <xdr:colOff>0</xdr:colOff>
      <xdr:row>1</xdr:row>
      <xdr:rowOff>104775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5038725" y="28575"/>
          <a:ext cx="1343025" cy="457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64008" tIns="32004" rIns="64008" bIns="32004" anchor="ctr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FFFFFF"/>
              </a:solidFill>
              <a:latin typeface="HGS創英角ｺﾞｼｯｸUB"/>
              <a:ea typeface="HGS創英角ｺﾞｼｯｸUB"/>
            </a:rPr>
            <a:t>記載例</a:t>
          </a:r>
          <a:endParaRPr lang="ja-JP" altLang="en-US"/>
        </a:p>
      </xdr:txBody>
    </xdr:sp>
    <xdr:clientData/>
  </xdr:twoCellAnchor>
  <xdr:twoCellAnchor>
    <xdr:from>
      <xdr:col>5</xdr:col>
      <xdr:colOff>800100</xdr:colOff>
      <xdr:row>9</xdr:row>
      <xdr:rowOff>247650</xdr:rowOff>
    </xdr:from>
    <xdr:to>
      <xdr:col>5</xdr:col>
      <xdr:colOff>1981200</xdr:colOff>
      <xdr:row>10</xdr:row>
      <xdr:rowOff>285750</xdr:rowOff>
    </xdr:to>
    <xdr:sp macro="" textlink="">
      <xdr:nvSpPr>
        <xdr:cNvPr id="2055" name="AutoShape 7"/>
        <xdr:cNvSpPr>
          <a:spLocks noChangeArrowheads="1"/>
        </xdr:cNvSpPr>
      </xdr:nvSpPr>
      <xdr:spPr bwMode="auto">
        <a:xfrm>
          <a:off x="5181600" y="3505200"/>
          <a:ext cx="1181100" cy="400050"/>
        </a:xfrm>
        <a:prstGeom prst="wedgeRoundRectCallout">
          <a:avLst>
            <a:gd name="adj1" fmla="val 1611"/>
            <a:gd name="adj2" fmla="val 14523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0" tIns="10800" rIns="0" bIns="1080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必ず金額の内訳を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記入してください。</a:t>
          </a:r>
          <a:endParaRPr lang="ja-JP" altLang="en-US"/>
        </a:p>
      </xdr:txBody>
    </xdr:sp>
    <xdr:clientData/>
  </xdr:twoCellAnchor>
  <xdr:twoCellAnchor>
    <xdr:from>
      <xdr:col>5</xdr:col>
      <xdr:colOff>800100</xdr:colOff>
      <xdr:row>17</xdr:row>
      <xdr:rowOff>95250</xdr:rowOff>
    </xdr:from>
    <xdr:to>
      <xdr:col>5</xdr:col>
      <xdr:colOff>1981200</xdr:colOff>
      <xdr:row>18</xdr:row>
      <xdr:rowOff>209550</xdr:rowOff>
    </xdr:to>
    <xdr:sp macro="" textlink="">
      <xdr:nvSpPr>
        <xdr:cNvPr id="2056" name="AutoShape 8"/>
        <xdr:cNvSpPr>
          <a:spLocks noChangeArrowheads="1"/>
        </xdr:cNvSpPr>
      </xdr:nvSpPr>
      <xdr:spPr bwMode="auto">
        <a:xfrm>
          <a:off x="5181600" y="5791200"/>
          <a:ext cx="1181100" cy="400050"/>
        </a:xfrm>
        <a:prstGeom prst="wedgeRoundRectCallout">
          <a:avLst>
            <a:gd name="adj1" fmla="val 1611"/>
            <a:gd name="adj2" fmla="val 14523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0" tIns="10800" rIns="0" bIns="1080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必ず金額の内訳を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記入してください。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B2:H22"/>
  <sheetViews>
    <sheetView view="pageBreakPreview" zoomScale="60" zoomScaleNormal="100" workbookViewId="0">
      <selection activeCell="C4" sqref="C4"/>
    </sheetView>
  </sheetViews>
  <sheetFormatPr defaultRowHeight="24"/>
  <cols>
    <col min="1" max="1" width="9" style="86"/>
    <col min="2" max="2" width="18.75" style="86" customWidth="1"/>
    <col min="3" max="3" width="19" style="86" customWidth="1"/>
    <col min="4" max="4" width="16" style="86" customWidth="1"/>
    <col min="5" max="16384" width="9" style="86"/>
  </cols>
  <sheetData>
    <row r="2" spans="2:8">
      <c r="B2" s="99" t="s">
        <v>163</v>
      </c>
      <c r="C2" s="99"/>
      <c r="D2" s="99"/>
      <c r="E2" s="99"/>
    </row>
    <row r="3" spans="2:8" ht="24.75" thickBot="1"/>
    <row r="4" spans="2:8" ht="24.75" thickBot="1">
      <c r="B4" s="86" t="s">
        <v>164</v>
      </c>
      <c r="C4" s="87">
        <v>2</v>
      </c>
      <c r="D4" s="86" t="s">
        <v>165</v>
      </c>
    </row>
    <row r="5" spans="2:8" ht="24.75" thickBot="1"/>
    <row r="6" spans="2:8" ht="24.75" thickBot="1">
      <c r="B6" s="86" t="s">
        <v>176</v>
      </c>
      <c r="C6" s="100" t="s">
        <v>181</v>
      </c>
      <c r="D6" s="101"/>
      <c r="E6" s="86" t="s">
        <v>177</v>
      </c>
    </row>
    <row r="7" spans="2:8" ht="24.75" thickBot="1"/>
    <row r="8" spans="2:8" ht="24.75" thickBot="1">
      <c r="B8" s="91" t="s">
        <v>179</v>
      </c>
      <c r="C8" s="100" t="s">
        <v>183</v>
      </c>
      <c r="D8" s="101"/>
    </row>
    <row r="9" spans="2:8" ht="24.75" thickBot="1"/>
    <row r="10" spans="2:8" ht="24.75" thickBot="1">
      <c r="B10" s="86" t="s">
        <v>178</v>
      </c>
      <c r="C10" s="102" t="s">
        <v>182</v>
      </c>
      <c r="D10" s="103"/>
    </row>
    <row r="11" spans="2:8" ht="24.75" thickBot="1"/>
    <row r="12" spans="2:8" ht="24.75" thickBot="1">
      <c r="B12" s="86" t="s">
        <v>184</v>
      </c>
      <c r="C12" s="102" t="s">
        <v>185</v>
      </c>
      <c r="D12" s="103"/>
    </row>
    <row r="14" spans="2:8" ht="25.5" customHeight="1">
      <c r="D14" s="88" t="s">
        <v>166</v>
      </c>
    </row>
    <row r="16" spans="2:8">
      <c r="G16" s="89">
        <v>1</v>
      </c>
      <c r="H16" s="89" t="s">
        <v>167</v>
      </c>
    </row>
    <row r="17" spans="2:8">
      <c r="B17" s="90" t="s">
        <v>168</v>
      </c>
      <c r="G17" s="89">
        <v>2</v>
      </c>
      <c r="H17" s="89" t="s">
        <v>169</v>
      </c>
    </row>
    <row r="18" spans="2:8">
      <c r="G18" s="89">
        <v>3</v>
      </c>
      <c r="H18" s="89" t="s">
        <v>170</v>
      </c>
    </row>
    <row r="19" spans="2:8">
      <c r="B19" s="90" t="s">
        <v>171</v>
      </c>
      <c r="G19" s="89">
        <v>4</v>
      </c>
      <c r="H19" s="89" t="s">
        <v>172</v>
      </c>
    </row>
    <row r="20" spans="2:8">
      <c r="G20" s="89">
        <v>5</v>
      </c>
      <c r="H20" s="89" t="s">
        <v>173</v>
      </c>
    </row>
    <row r="21" spans="2:8">
      <c r="G21" s="89">
        <v>6</v>
      </c>
      <c r="H21" s="89" t="s">
        <v>174</v>
      </c>
    </row>
    <row r="22" spans="2:8">
      <c r="G22" s="89">
        <v>7</v>
      </c>
      <c r="H22" s="89" t="s">
        <v>175</v>
      </c>
    </row>
  </sheetData>
  <mergeCells count="5">
    <mergeCell ref="B2:E2"/>
    <mergeCell ref="C6:D6"/>
    <mergeCell ref="C8:D8"/>
    <mergeCell ref="C10:D10"/>
    <mergeCell ref="C12:D12"/>
  </mergeCells>
  <phoneticPr fontId="3"/>
  <printOptions horizontalCentered="1"/>
  <pageMargins left="0.99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34"/>
  <sheetViews>
    <sheetView view="pageBreakPreview" topLeftCell="A16" zoomScaleNormal="100" workbookViewId="0">
      <selection activeCell="F1" sqref="F1"/>
    </sheetView>
  </sheetViews>
  <sheetFormatPr defaultRowHeight="30" customHeight="1"/>
  <cols>
    <col min="1" max="1" width="37.5" style="19" customWidth="1"/>
    <col min="2" max="2" width="2.5" style="19" customWidth="1"/>
    <col min="3" max="3" width="12.5" style="57" customWidth="1"/>
    <col min="4" max="5" width="2.5" style="19" customWidth="1"/>
    <col min="6" max="6" width="26.25" style="19" customWidth="1"/>
    <col min="7" max="7" width="18.375" style="19" bestFit="1" customWidth="1"/>
    <col min="8" max="16384" width="9" style="19"/>
  </cols>
  <sheetData>
    <row r="1" spans="1:6" s="17" customFormat="1" ht="30" customHeight="1">
      <c r="A1" s="17" t="s">
        <v>58</v>
      </c>
      <c r="C1" s="41"/>
      <c r="F1" s="96" t="str">
        <f>基本事項入力!C6</f>
        <v>○○集落</v>
      </c>
    </row>
    <row r="2" spans="1:6" s="17" customFormat="1" ht="30" customHeight="1">
      <c r="A2" s="17" t="s">
        <v>150</v>
      </c>
      <c r="C2" s="41"/>
    </row>
    <row r="3" spans="1:6" ht="27" customHeight="1">
      <c r="A3" s="2" t="s">
        <v>55</v>
      </c>
      <c r="B3" s="14"/>
      <c r="C3" s="35" t="s">
        <v>56</v>
      </c>
      <c r="D3" s="15"/>
      <c r="E3" s="119" t="s">
        <v>59</v>
      </c>
      <c r="F3" s="120"/>
    </row>
    <row r="4" spans="1:6" ht="22.5" customHeight="1">
      <c r="A4" s="134" t="s">
        <v>60</v>
      </c>
      <c r="B4" s="42" t="s">
        <v>124</v>
      </c>
      <c r="C4" s="43"/>
      <c r="D4" s="44" t="s">
        <v>125</v>
      </c>
      <c r="E4" s="164"/>
      <c r="F4" s="168"/>
    </row>
    <row r="5" spans="1:6" ht="22.5" customHeight="1">
      <c r="A5" s="135"/>
      <c r="B5" s="45"/>
      <c r="C5" s="46"/>
      <c r="D5" s="47"/>
      <c r="E5" s="160"/>
      <c r="F5" s="169"/>
    </row>
    <row r="6" spans="1:6" ht="33.75" customHeight="1">
      <c r="A6" s="134" t="s">
        <v>62</v>
      </c>
      <c r="B6" s="42" t="s">
        <v>126</v>
      </c>
      <c r="C6" s="43"/>
      <c r="D6" s="44" t="s">
        <v>127</v>
      </c>
      <c r="E6" s="164"/>
      <c r="F6" s="168"/>
    </row>
    <row r="7" spans="1:6" ht="33.75" customHeight="1">
      <c r="A7" s="135"/>
      <c r="B7" s="45"/>
      <c r="C7" s="46"/>
      <c r="D7" s="47"/>
      <c r="E7" s="160"/>
      <c r="F7" s="169"/>
    </row>
    <row r="8" spans="1:6" ht="28.5" customHeight="1">
      <c r="A8" s="134" t="s">
        <v>63</v>
      </c>
      <c r="B8" s="42" t="s">
        <v>126</v>
      </c>
      <c r="C8" s="43"/>
      <c r="D8" s="44" t="s">
        <v>127</v>
      </c>
      <c r="E8" s="164"/>
      <c r="F8" s="168"/>
    </row>
    <row r="9" spans="1:6" ht="28.5" customHeight="1">
      <c r="A9" s="135"/>
      <c r="B9" s="45"/>
      <c r="C9" s="46"/>
      <c r="D9" s="47"/>
      <c r="E9" s="160"/>
      <c r="F9" s="169"/>
    </row>
    <row r="10" spans="1:6" ht="28.5" customHeight="1">
      <c r="A10" s="134" t="s">
        <v>64</v>
      </c>
      <c r="B10" s="42" t="s">
        <v>126</v>
      </c>
      <c r="C10" s="43"/>
      <c r="D10" s="44" t="s">
        <v>127</v>
      </c>
      <c r="E10" s="164"/>
      <c r="F10" s="168"/>
    </row>
    <row r="11" spans="1:6" ht="28.5" customHeight="1">
      <c r="A11" s="135"/>
      <c r="B11" s="45"/>
      <c r="C11" s="46"/>
      <c r="D11" s="47"/>
      <c r="E11" s="160"/>
      <c r="F11" s="169"/>
    </row>
    <row r="12" spans="1:6" ht="22.5" customHeight="1">
      <c r="A12" s="140" t="s">
        <v>57</v>
      </c>
      <c r="B12" s="42" t="s">
        <v>126</v>
      </c>
      <c r="C12" s="43"/>
      <c r="D12" s="44" t="s">
        <v>127</v>
      </c>
      <c r="E12" s="69" t="s">
        <v>153</v>
      </c>
      <c r="F12" s="72"/>
    </row>
    <row r="13" spans="1:6" ht="22.5" customHeight="1">
      <c r="A13" s="141"/>
      <c r="B13" s="45"/>
      <c r="C13" s="46"/>
      <c r="D13" s="47"/>
      <c r="E13" s="70" t="s">
        <v>152</v>
      </c>
      <c r="F13" s="73"/>
    </row>
    <row r="14" spans="1:6" ht="22.5" customHeight="1">
      <c r="A14" s="134" t="s">
        <v>65</v>
      </c>
      <c r="B14" s="42" t="s">
        <v>128</v>
      </c>
      <c r="C14" s="43"/>
      <c r="D14" s="44" t="s">
        <v>129</v>
      </c>
      <c r="E14" s="164"/>
      <c r="F14" s="168"/>
    </row>
    <row r="15" spans="1:6" ht="22.5" customHeight="1">
      <c r="A15" s="135"/>
      <c r="B15" s="45"/>
      <c r="C15" s="46"/>
      <c r="D15" s="47"/>
      <c r="E15" s="160"/>
      <c r="F15" s="169"/>
    </row>
    <row r="16" spans="1:6" ht="22.5" customHeight="1">
      <c r="A16" s="134" t="s">
        <v>66</v>
      </c>
      <c r="B16" s="42" t="s">
        <v>130</v>
      </c>
      <c r="C16" s="43"/>
      <c r="D16" s="44" t="s">
        <v>131</v>
      </c>
      <c r="E16" s="164"/>
      <c r="F16" s="168"/>
    </row>
    <row r="17" spans="1:7" ht="22.5" customHeight="1">
      <c r="A17" s="135"/>
      <c r="B17" s="45"/>
      <c r="C17" s="46"/>
      <c r="D17" s="47"/>
      <c r="E17" s="160"/>
      <c r="F17" s="169"/>
    </row>
    <row r="18" spans="1:7" ht="22.5" customHeight="1">
      <c r="A18" s="134" t="s">
        <v>67</v>
      </c>
      <c r="B18" s="42" t="s">
        <v>130</v>
      </c>
      <c r="C18" s="43"/>
      <c r="D18" s="44" t="s">
        <v>131</v>
      </c>
      <c r="E18" s="164"/>
      <c r="F18" s="168"/>
    </row>
    <row r="19" spans="1:7" ht="22.5" customHeight="1">
      <c r="A19" s="135"/>
      <c r="B19" s="45"/>
      <c r="C19" s="46"/>
      <c r="D19" s="47"/>
      <c r="E19" s="160"/>
      <c r="F19" s="169"/>
    </row>
    <row r="20" spans="1:7" ht="22.5" customHeight="1">
      <c r="A20" s="134" t="s">
        <v>68</v>
      </c>
      <c r="B20" s="42" t="s">
        <v>132</v>
      </c>
      <c r="C20" s="43"/>
      <c r="D20" s="44" t="s">
        <v>133</v>
      </c>
      <c r="E20" s="69" t="s">
        <v>157</v>
      </c>
      <c r="F20" s="79"/>
    </row>
    <row r="21" spans="1:7" ht="22.5" customHeight="1">
      <c r="A21" s="135"/>
      <c r="B21" s="45"/>
      <c r="C21" s="46"/>
      <c r="D21" s="47"/>
      <c r="E21" s="70" t="s">
        <v>158</v>
      </c>
      <c r="F21" s="80"/>
    </row>
    <row r="22" spans="1:7" ht="22.5" customHeight="1">
      <c r="A22" s="134" t="s">
        <v>69</v>
      </c>
      <c r="B22" s="42" t="s">
        <v>134</v>
      </c>
      <c r="C22" s="43"/>
      <c r="D22" s="44" t="s">
        <v>135</v>
      </c>
      <c r="E22" s="164"/>
      <c r="F22" s="168"/>
    </row>
    <row r="23" spans="1:7" ht="22.5" customHeight="1">
      <c r="A23" s="135"/>
      <c r="B23" s="45"/>
      <c r="C23" s="46"/>
      <c r="D23" s="47"/>
      <c r="E23" s="160"/>
      <c r="F23" s="169"/>
    </row>
    <row r="24" spans="1:7" ht="22.5" customHeight="1">
      <c r="A24" s="134" t="s">
        <v>70</v>
      </c>
      <c r="B24" s="42" t="s">
        <v>134</v>
      </c>
      <c r="C24" s="43"/>
      <c r="D24" s="44" t="s">
        <v>135</v>
      </c>
      <c r="E24" s="164"/>
      <c r="F24" s="168"/>
    </row>
    <row r="25" spans="1:7" ht="22.5" customHeight="1">
      <c r="A25" s="135"/>
      <c r="B25" s="45"/>
      <c r="C25" s="46"/>
      <c r="D25" s="47"/>
      <c r="E25" s="160"/>
      <c r="F25" s="169"/>
    </row>
    <row r="26" spans="1:7" ht="22.5" customHeight="1">
      <c r="A26" s="161"/>
      <c r="B26" s="42" t="s">
        <v>134</v>
      </c>
      <c r="C26" s="43"/>
      <c r="D26" s="44" t="s">
        <v>135</v>
      </c>
      <c r="E26" s="164"/>
      <c r="F26" s="168"/>
    </row>
    <row r="27" spans="1:7" ht="22.5" customHeight="1">
      <c r="A27" s="162"/>
      <c r="B27" s="45"/>
      <c r="C27" s="46"/>
      <c r="D27" s="47"/>
      <c r="E27" s="160"/>
      <c r="F27" s="169"/>
    </row>
    <row r="28" spans="1:7" ht="22.5" customHeight="1">
      <c r="A28" s="161"/>
      <c r="B28" s="42" t="s">
        <v>134</v>
      </c>
      <c r="C28" s="43"/>
      <c r="D28" s="44" t="s">
        <v>135</v>
      </c>
      <c r="E28" s="164"/>
      <c r="F28" s="168"/>
    </row>
    <row r="29" spans="1:7" ht="22.5" customHeight="1">
      <c r="A29" s="162"/>
      <c r="B29" s="45"/>
      <c r="C29" s="46"/>
      <c r="D29" s="47"/>
      <c r="E29" s="160"/>
      <c r="F29" s="169"/>
    </row>
    <row r="30" spans="1:7" ht="22.5" customHeight="1">
      <c r="A30" s="161"/>
      <c r="B30" s="42" t="s">
        <v>134</v>
      </c>
      <c r="C30" s="43"/>
      <c r="D30" s="44" t="s">
        <v>135</v>
      </c>
      <c r="E30" s="164"/>
      <c r="F30" s="168"/>
    </row>
    <row r="31" spans="1:7" ht="22.5" customHeight="1" thickBot="1">
      <c r="A31" s="163"/>
      <c r="B31" s="48"/>
      <c r="C31" s="49"/>
      <c r="D31" s="50"/>
      <c r="E31" s="165"/>
      <c r="F31" s="170"/>
    </row>
    <row r="32" spans="1:7" ht="22.5" customHeight="1" thickTop="1">
      <c r="A32" s="166" t="s">
        <v>71</v>
      </c>
      <c r="B32" s="51" t="s">
        <v>136</v>
      </c>
      <c r="C32" s="52">
        <f>SUM(C4,C6,C8,C10,C12,C14,C16,C18,C20,C22,C24,C26,C28,C30)</f>
        <v>0</v>
      </c>
      <c r="D32" s="53" t="s">
        <v>137</v>
      </c>
      <c r="E32" s="159"/>
      <c r="F32" s="171"/>
      <c r="G32" s="54" t="s">
        <v>138</v>
      </c>
    </row>
    <row r="33" spans="1:7" ht="22.5" customHeight="1">
      <c r="A33" s="167"/>
      <c r="B33" s="45"/>
      <c r="C33" s="55">
        <f>SUM(C5,C7,C9,C11,C13,C15,C17,C19,C21,C23,C25,C27,C29,C31)</f>
        <v>0</v>
      </c>
      <c r="D33" s="47"/>
      <c r="E33" s="160"/>
      <c r="F33" s="172"/>
      <c r="G33" s="56">
        <f>C32-C33</f>
        <v>0</v>
      </c>
    </row>
    <row r="34" spans="1:7" ht="25.5" customHeight="1">
      <c r="A34" s="17" t="s">
        <v>139</v>
      </c>
      <c r="B34" s="17"/>
      <c r="G34" s="58" t="str">
        <f>IF(G33=0,"OK!!","要チェック!!")</f>
        <v>OK!!</v>
      </c>
    </row>
  </sheetData>
  <mergeCells count="42">
    <mergeCell ref="F30:F31"/>
    <mergeCell ref="F32:F33"/>
    <mergeCell ref="F22:F23"/>
    <mergeCell ref="F24:F25"/>
    <mergeCell ref="F26:F27"/>
    <mergeCell ref="F10:F11"/>
    <mergeCell ref="F14:F15"/>
    <mergeCell ref="F16:F17"/>
    <mergeCell ref="E10:E11"/>
    <mergeCell ref="F28:F29"/>
    <mergeCell ref="F18:F19"/>
    <mergeCell ref="E22:E23"/>
    <mergeCell ref="E24:E25"/>
    <mergeCell ref="E14:E15"/>
    <mergeCell ref="E16:E17"/>
    <mergeCell ref="E18:E19"/>
    <mergeCell ref="E3:F3"/>
    <mergeCell ref="F4:F5"/>
    <mergeCell ref="F6:F7"/>
    <mergeCell ref="F8:F9"/>
    <mergeCell ref="E4:E5"/>
    <mergeCell ref="E6:E7"/>
    <mergeCell ref="E8:E9"/>
    <mergeCell ref="E32:E33"/>
    <mergeCell ref="A26:A27"/>
    <mergeCell ref="A30:A31"/>
    <mergeCell ref="E30:E31"/>
    <mergeCell ref="E26:E27"/>
    <mergeCell ref="E28:E29"/>
    <mergeCell ref="A32:A33"/>
    <mergeCell ref="A28:A29"/>
    <mergeCell ref="A20:A21"/>
    <mergeCell ref="A22:A23"/>
    <mergeCell ref="A24:A25"/>
    <mergeCell ref="A4:A5"/>
    <mergeCell ref="A6:A7"/>
    <mergeCell ref="A8:A9"/>
    <mergeCell ref="A10:A11"/>
    <mergeCell ref="A12:A13"/>
    <mergeCell ref="A14:A15"/>
    <mergeCell ref="A16:A17"/>
    <mergeCell ref="A18:A19"/>
  </mergeCells>
  <phoneticPr fontId="3"/>
  <printOptions horizontalCentered="1"/>
  <pageMargins left="0.98425196850393704" right="0.78740157480314965" top="0.78740157480314965" bottom="0.19685039370078741" header="0.51181102362204722" footer="0.51181102362204722"/>
  <pageSetup paperSize="9" orientation="portrait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3"/>
  </sheetPr>
  <dimension ref="A1:H35"/>
  <sheetViews>
    <sheetView tabSelected="1" view="pageBreakPreview" zoomScaleNormal="100" workbookViewId="0">
      <selection activeCell="F6" sqref="F6:F7"/>
    </sheetView>
  </sheetViews>
  <sheetFormatPr defaultRowHeight="30" customHeight="1"/>
  <cols>
    <col min="1" max="1" width="37.5" style="19" customWidth="1"/>
    <col min="2" max="2" width="2.5" style="19" customWidth="1"/>
    <col min="3" max="3" width="12.5" style="57" customWidth="1"/>
    <col min="4" max="5" width="2.5" style="19" customWidth="1"/>
    <col min="6" max="6" width="26.25" style="19" customWidth="1"/>
    <col min="7" max="7" width="9" style="19"/>
    <col min="8" max="8" width="18.375" style="19" bestFit="1" customWidth="1"/>
    <col min="9" max="16384" width="9" style="19"/>
  </cols>
  <sheetData>
    <row r="1" spans="1:6" s="17" customFormat="1" ht="30" customHeight="1">
      <c r="A1" s="17" t="s">
        <v>58</v>
      </c>
      <c r="C1" s="41"/>
    </row>
    <row r="2" spans="1:6" s="17" customFormat="1" ht="30" customHeight="1">
      <c r="A2" s="17" t="s">
        <v>150</v>
      </c>
      <c r="C2" s="41"/>
    </row>
    <row r="3" spans="1:6" ht="27" customHeight="1">
      <c r="A3" s="2" t="s">
        <v>55</v>
      </c>
      <c r="B3" s="14"/>
      <c r="C3" s="35" t="s">
        <v>56</v>
      </c>
      <c r="D3" s="15"/>
      <c r="E3" s="119" t="s">
        <v>59</v>
      </c>
      <c r="F3" s="120"/>
    </row>
    <row r="4" spans="1:6" ht="22.5" customHeight="1">
      <c r="A4" s="134" t="s">
        <v>60</v>
      </c>
      <c r="B4" s="42" t="s">
        <v>124</v>
      </c>
      <c r="C4" s="59">
        <v>50000</v>
      </c>
      <c r="D4" s="44" t="s">
        <v>125</v>
      </c>
      <c r="E4" s="164"/>
      <c r="F4" s="176" t="s">
        <v>61</v>
      </c>
    </row>
    <row r="5" spans="1:6" ht="22.5" customHeight="1">
      <c r="A5" s="135"/>
      <c r="B5" s="45"/>
      <c r="C5" s="55">
        <v>50000</v>
      </c>
      <c r="D5" s="47"/>
      <c r="E5" s="160"/>
      <c r="F5" s="172"/>
    </row>
    <row r="6" spans="1:6" ht="33.75" customHeight="1">
      <c r="A6" s="134" t="s">
        <v>62</v>
      </c>
      <c r="B6" s="42" t="s">
        <v>126</v>
      </c>
      <c r="C6" s="59">
        <v>150000</v>
      </c>
      <c r="D6" s="44" t="s">
        <v>127</v>
      </c>
      <c r="E6" s="164"/>
      <c r="F6" s="176" t="s">
        <v>72</v>
      </c>
    </row>
    <row r="7" spans="1:6" ht="33.75" customHeight="1">
      <c r="A7" s="135"/>
      <c r="B7" s="45"/>
      <c r="C7" s="55">
        <v>134000</v>
      </c>
      <c r="D7" s="47"/>
      <c r="E7" s="160"/>
      <c r="F7" s="172"/>
    </row>
    <row r="8" spans="1:6" ht="28.5" customHeight="1">
      <c r="A8" s="134" t="s">
        <v>73</v>
      </c>
      <c r="B8" s="42" t="s">
        <v>140</v>
      </c>
      <c r="C8" s="59">
        <v>250000</v>
      </c>
      <c r="D8" s="44" t="s">
        <v>141</v>
      </c>
      <c r="E8" s="164"/>
      <c r="F8" s="176" t="s">
        <v>74</v>
      </c>
    </row>
    <row r="9" spans="1:6" ht="28.5" customHeight="1">
      <c r="A9" s="135"/>
      <c r="B9" s="45"/>
      <c r="C9" s="55">
        <v>255000</v>
      </c>
      <c r="D9" s="47"/>
      <c r="E9" s="160"/>
      <c r="F9" s="172"/>
    </row>
    <row r="10" spans="1:6" ht="28.5" customHeight="1">
      <c r="A10" s="134" t="s">
        <v>75</v>
      </c>
      <c r="B10" s="42" t="s">
        <v>140</v>
      </c>
      <c r="C10" s="59">
        <v>120000</v>
      </c>
      <c r="D10" s="44" t="s">
        <v>141</v>
      </c>
      <c r="E10" s="164"/>
      <c r="F10" s="176" t="s">
        <v>76</v>
      </c>
    </row>
    <row r="11" spans="1:6" ht="28.5" customHeight="1">
      <c r="A11" s="135"/>
      <c r="B11" s="45"/>
      <c r="C11" s="55">
        <v>110000</v>
      </c>
      <c r="D11" s="47"/>
      <c r="E11" s="160"/>
      <c r="F11" s="172"/>
    </row>
    <row r="12" spans="1:6" ht="22.5" customHeight="1">
      <c r="A12" s="140" t="s">
        <v>57</v>
      </c>
      <c r="B12" s="42" t="s">
        <v>140</v>
      </c>
      <c r="C12" s="59">
        <v>300000</v>
      </c>
      <c r="D12" s="44" t="s">
        <v>141</v>
      </c>
      <c r="E12" s="69" t="s">
        <v>153</v>
      </c>
      <c r="F12" s="67" t="s">
        <v>151</v>
      </c>
    </row>
    <row r="13" spans="1:6" ht="22.5" customHeight="1">
      <c r="A13" s="141"/>
      <c r="B13" s="45"/>
      <c r="C13" s="55">
        <v>338791</v>
      </c>
      <c r="D13" s="47"/>
      <c r="E13" s="70" t="s">
        <v>152</v>
      </c>
      <c r="F13" s="68" t="s">
        <v>154</v>
      </c>
    </row>
    <row r="14" spans="1:6" ht="22.5" customHeight="1">
      <c r="A14" s="134" t="s">
        <v>65</v>
      </c>
      <c r="B14" s="42" t="s">
        <v>128</v>
      </c>
      <c r="C14" s="59">
        <v>10000</v>
      </c>
      <c r="D14" s="44" t="s">
        <v>129</v>
      </c>
      <c r="E14" s="164"/>
      <c r="F14" s="176" t="s">
        <v>77</v>
      </c>
    </row>
    <row r="15" spans="1:6" ht="22.5" customHeight="1">
      <c r="A15" s="135"/>
      <c r="B15" s="45"/>
      <c r="C15" s="55">
        <v>9953</v>
      </c>
      <c r="D15" s="47"/>
      <c r="E15" s="160"/>
      <c r="F15" s="172"/>
    </row>
    <row r="16" spans="1:6" ht="22.5" customHeight="1">
      <c r="A16" s="134" t="s">
        <v>66</v>
      </c>
      <c r="B16" s="42" t="s">
        <v>130</v>
      </c>
      <c r="C16" s="59">
        <v>15000</v>
      </c>
      <c r="D16" s="44" t="s">
        <v>131</v>
      </c>
      <c r="E16" s="164"/>
      <c r="F16" s="176" t="s">
        <v>78</v>
      </c>
    </row>
    <row r="17" spans="1:8" ht="22.5" customHeight="1">
      <c r="A17" s="135"/>
      <c r="B17" s="45"/>
      <c r="C17" s="55">
        <v>12206</v>
      </c>
      <c r="D17" s="47"/>
      <c r="E17" s="160"/>
      <c r="F17" s="172"/>
    </row>
    <row r="18" spans="1:8" ht="22.5" customHeight="1">
      <c r="A18" s="134" t="s">
        <v>67</v>
      </c>
      <c r="B18" s="42" t="s">
        <v>142</v>
      </c>
      <c r="C18" s="59">
        <v>20000</v>
      </c>
      <c r="D18" s="44" t="s">
        <v>143</v>
      </c>
      <c r="E18" s="164"/>
      <c r="F18" s="176" t="s">
        <v>144</v>
      </c>
    </row>
    <row r="19" spans="1:8" ht="22.5" customHeight="1">
      <c r="A19" s="135"/>
      <c r="B19" s="45"/>
      <c r="C19" s="55">
        <v>20000</v>
      </c>
      <c r="D19" s="47"/>
      <c r="E19" s="160"/>
      <c r="F19" s="172"/>
    </row>
    <row r="20" spans="1:8" ht="22.5" customHeight="1">
      <c r="A20" s="134" t="s">
        <v>68</v>
      </c>
      <c r="B20" s="42" t="s">
        <v>132</v>
      </c>
      <c r="C20" s="59">
        <v>80000</v>
      </c>
      <c r="D20" s="44" t="s">
        <v>133</v>
      </c>
      <c r="E20" s="69" t="s">
        <v>157</v>
      </c>
      <c r="F20" s="78" t="s">
        <v>159</v>
      </c>
    </row>
    <row r="21" spans="1:8" ht="22.5" customHeight="1">
      <c r="A21" s="135"/>
      <c r="B21" s="45"/>
      <c r="C21" s="55">
        <v>80050</v>
      </c>
      <c r="D21" s="47"/>
      <c r="E21" s="70" t="s">
        <v>158</v>
      </c>
      <c r="F21" s="66"/>
    </row>
    <row r="22" spans="1:8" ht="22.5" customHeight="1">
      <c r="A22" s="134" t="s">
        <v>69</v>
      </c>
      <c r="B22" s="42" t="s">
        <v>134</v>
      </c>
      <c r="C22" s="59">
        <v>120000</v>
      </c>
      <c r="D22" s="44" t="s">
        <v>135</v>
      </c>
      <c r="E22" s="164"/>
      <c r="F22" s="176" t="s">
        <v>155</v>
      </c>
    </row>
    <row r="23" spans="1:8" ht="22.5" customHeight="1">
      <c r="A23" s="135"/>
      <c r="B23" s="45"/>
      <c r="C23" s="55">
        <v>105000</v>
      </c>
      <c r="D23" s="47"/>
      <c r="E23" s="160"/>
      <c r="F23" s="172"/>
    </row>
    <row r="24" spans="1:8" ht="22.5" customHeight="1">
      <c r="A24" s="134" t="s">
        <v>70</v>
      </c>
      <c r="B24" s="42" t="s">
        <v>145</v>
      </c>
      <c r="C24" s="59">
        <v>150000</v>
      </c>
      <c r="D24" s="44" t="s">
        <v>146</v>
      </c>
      <c r="E24" s="164"/>
      <c r="F24" s="176" t="s">
        <v>79</v>
      </c>
    </row>
    <row r="25" spans="1:8" ht="22.5" customHeight="1">
      <c r="A25" s="135"/>
      <c r="B25" s="45"/>
      <c r="C25" s="55">
        <v>150000</v>
      </c>
      <c r="D25" s="47"/>
      <c r="E25" s="160"/>
      <c r="F25" s="172"/>
    </row>
    <row r="26" spans="1:8" ht="22.5" customHeight="1">
      <c r="A26" s="173" t="s">
        <v>161</v>
      </c>
      <c r="B26" s="42" t="s">
        <v>147</v>
      </c>
      <c r="C26" s="59"/>
      <c r="D26" s="44" t="s">
        <v>148</v>
      </c>
      <c r="E26" s="164"/>
      <c r="F26" s="176"/>
    </row>
    <row r="27" spans="1:8" ht="22.5" customHeight="1">
      <c r="A27" s="174"/>
      <c r="B27" s="45"/>
      <c r="C27" s="55"/>
      <c r="D27" s="47"/>
      <c r="E27" s="160"/>
      <c r="F27" s="172"/>
    </row>
    <row r="28" spans="1:8" ht="22.5" customHeight="1">
      <c r="A28" s="134"/>
      <c r="B28" s="42" t="s">
        <v>147</v>
      </c>
      <c r="C28" s="59"/>
      <c r="D28" s="44" t="s">
        <v>148</v>
      </c>
      <c r="E28" s="164"/>
      <c r="F28" s="176"/>
    </row>
    <row r="29" spans="1:8" ht="22.5" customHeight="1">
      <c r="A29" s="135"/>
      <c r="B29" s="45"/>
      <c r="C29" s="55"/>
      <c r="D29" s="47"/>
      <c r="E29" s="160"/>
      <c r="F29" s="172"/>
    </row>
    <row r="30" spans="1:8" ht="22.5" customHeight="1">
      <c r="A30" s="134"/>
      <c r="B30" s="42" t="s">
        <v>147</v>
      </c>
      <c r="C30" s="59"/>
      <c r="D30" s="44" t="s">
        <v>148</v>
      </c>
      <c r="E30" s="164"/>
      <c r="F30" s="176"/>
    </row>
    <row r="31" spans="1:8" ht="22.5" customHeight="1" thickBot="1">
      <c r="A31" s="175"/>
      <c r="B31" s="48"/>
      <c r="C31" s="60"/>
      <c r="D31" s="50"/>
      <c r="E31" s="165"/>
      <c r="F31" s="177"/>
    </row>
    <row r="32" spans="1:8" ht="22.5" customHeight="1" thickTop="1">
      <c r="A32" s="166" t="s">
        <v>71</v>
      </c>
      <c r="B32" s="51" t="s">
        <v>136</v>
      </c>
      <c r="C32" s="52">
        <f>SUM(C4,C6,C8,C10,C12,C14,C16,C18,C20,C22,C24,C26,C28,C30)</f>
        <v>1265000</v>
      </c>
      <c r="D32" s="53" t="s">
        <v>137</v>
      </c>
      <c r="E32" s="159"/>
      <c r="F32" s="171"/>
      <c r="H32" s="54" t="s">
        <v>138</v>
      </c>
    </row>
    <row r="33" spans="1:8" ht="22.5" customHeight="1">
      <c r="A33" s="167"/>
      <c r="B33" s="45"/>
      <c r="C33" s="55">
        <f>SUM(C5,C7,C9,C11,C13,C15,C17,C19,C21,C23,C25,C27,C29,C31)</f>
        <v>1265000</v>
      </c>
      <c r="D33" s="47"/>
      <c r="E33" s="160"/>
      <c r="F33" s="172"/>
      <c r="H33" s="56">
        <f>C32-C33</f>
        <v>0</v>
      </c>
    </row>
    <row r="34" spans="1:8" ht="20.25" customHeight="1">
      <c r="A34" s="17" t="s">
        <v>139</v>
      </c>
      <c r="B34" s="17"/>
      <c r="H34" s="58" t="str">
        <f>IF(H33=0,"OK!!","要チェック!!")</f>
        <v>OK!!</v>
      </c>
    </row>
    <row r="35" spans="1:8" ht="20.25" customHeight="1"/>
  </sheetData>
  <mergeCells count="42">
    <mergeCell ref="F28:F29"/>
    <mergeCell ref="F30:F31"/>
    <mergeCell ref="F32:F33"/>
    <mergeCell ref="E3:F3"/>
    <mergeCell ref="F22:F23"/>
    <mergeCell ref="F24:F25"/>
    <mergeCell ref="F26:F27"/>
    <mergeCell ref="F14:F15"/>
    <mergeCell ref="F16:F17"/>
    <mergeCell ref="F18:F19"/>
    <mergeCell ref="E32:E33"/>
    <mergeCell ref="E30:E31"/>
    <mergeCell ref="E28:E29"/>
    <mergeCell ref="E14:E15"/>
    <mergeCell ref="E16:E17"/>
    <mergeCell ref="E18:E19"/>
    <mergeCell ref="A4:A5"/>
    <mergeCell ref="A6:A7"/>
    <mergeCell ref="A8:A9"/>
    <mergeCell ref="A10:A11"/>
    <mergeCell ref="F4:F5"/>
    <mergeCell ref="F6:F7"/>
    <mergeCell ref="F8:F9"/>
    <mergeCell ref="F10:F11"/>
    <mergeCell ref="E4:E5"/>
    <mergeCell ref="E6:E7"/>
    <mergeCell ref="E8:E9"/>
    <mergeCell ref="E10:E11"/>
    <mergeCell ref="A32:A33"/>
    <mergeCell ref="A26:A27"/>
    <mergeCell ref="A12:A13"/>
    <mergeCell ref="A14:A15"/>
    <mergeCell ref="A16:A17"/>
    <mergeCell ref="A18:A19"/>
    <mergeCell ref="A28:A29"/>
    <mergeCell ref="A30:A31"/>
    <mergeCell ref="A20:A21"/>
    <mergeCell ref="E26:E27"/>
    <mergeCell ref="E22:E23"/>
    <mergeCell ref="E24:E25"/>
    <mergeCell ref="A22:A23"/>
    <mergeCell ref="A24:A25"/>
  </mergeCells>
  <phoneticPr fontId="3"/>
  <printOptions horizontalCentered="1"/>
  <pageMargins left="0.98425196850393704" right="0.78740157480314965" top="0.78740157480314965" bottom="0.2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H36"/>
  <sheetViews>
    <sheetView showZeros="0" view="pageBreakPreview" topLeftCell="A34" zoomScaleNormal="100" workbookViewId="0">
      <selection activeCell="A15" sqref="A15"/>
    </sheetView>
  </sheetViews>
  <sheetFormatPr defaultRowHeight="21" customHeight="1"/>
  <cols>
    <col min="1" max="1" width="2.5" style="3" customWidth="1"/>
    <col min="2" max="2" width="20" style="3" customWidth="1"/>
    <col min="3" max="3" width="13.75" style="3" customWidth="1"/>
    <col min="4" max="4" width="10" style="3" customWidth="1"/>
    <col min="5" max="5" width="11.25" style="3" customWidth="1"/>
    <col min="6" max="6" width="12.125" style="3" customWidth="1"/>
    <col min="7" max="7" width="9" style="3"/>
    <col min="8" max="8" width="2.5" style="3" customWidth="1"/>
    <col min="9" max="16384" width="9" style="3"/>
  </cols>
  <sheetData>
    <row r="1" spans="1:8" ht="21" customHeight="1">
      <c r="A1" s="3" t="s">
        <v>0</v>
      </c>
      <c r="H1" s="96" t="str">
        <f>基本事項入力!C6</f>
        <v>○○集落</v>
      </c>
    </row>
    <row r="3" spans="1:8" ht="21" customHeight="1">
      <c r="E3" s="105" t="s">
        <v>186</v>
      </c>
      <c r="F3" s="105"/>
      <c r="G3" s="105"/>
    </row>
    <row r="5" spans="1:8" ht="21" customHeight="1">
      <c r="A5" s="3" t="str">
        <f>"　二本松市長　"&amp;基本事項入力!C12&amp;"　様"</f>
        <v>　二本松市長　三保　恵一　様</v>
      </c>
    </row>
    <row r="7" spans="1:8" ht="21" customHeight="1">
      <c r="D7" s="7" t="s">
        <v>30</v>
      </c>
      <c r="E7" s="1"/>
    </row>
    <row r="8" spans="1:8" ht="21" customHeight="1">
      <c r="D8" s="7" t="s">
        <v>28</v>
      </c>
      <c r="E8" s="111" t="str">
        <f>基本事項入力!C8</f>
        <v>二本松市○○</v>
      </c>
      <c r="F8" s="111"/>
      <c r="G8" s="111"/>
    </row>
    <row r="9" spans="1:8" ht="21" customHeight="1">
      <c r="D9" s="7" t="s">
        <v>54</v>
      </c>
      <c r="E9" s="111" t="str">
        <f>基本事項入力!C6</f>
        <v>○○集落</v>
      </c>
      <c r="F9" s="111"/>
      <c r="G9" s="111"/>
    </row>
    <row r="10" spans="1:8" ht="21" customHeight="1">
      <c r="D10" s="7" t="s">
        <v>29</v>
      </c>
      <c r="E10" s="111" t="str">
        <f>基本事項入力!C10</f>
        <v>代表　○○○○</v>
      </c>
      <c r="F10" s="111"/>
      <c r="G10" s="94" t="s">
        <v>35</v>
      </c>
    </row>
    <row r="12" spans="1:8" ht="21" customHeight="1">
      <c r="A12" s="106" t="s">
        <v>1</v>
      </c>
      <c r="B12" s="106"/>
      <c r="C12" s="106"/>
      <c r="D12" s="106"/>
      <c r="E12" s="106"/>
      <c r="F12" s="106"/>
      <c r="G12" s="106"/>
    </row>
    <row r="14" spans="1:8" ht="21" customHeight="1">
      <c r="A14" s="104" t="str">
        <f>"　令和"&amp;DBCS(基本事項入力!C4)&amp;"年度において、下記のとおり事業を実施したいので、二本松市中山間"</f>
        <v>　令和２年度において、下記のとおり事業を実施したいので、二本松市中山間</v>
      </c>
      <c r="B14" s="104"/>
      <c r="C14" s="104"/>
      <c r="D14" s="104"/>
      <c r="E14" s="104"/>
      <c r="F14" s="104"/>
      <c r="G14" s="104"/>
    </row>
    <row r="15" spans="1:8" ht="21" customHeight="1">
      <c r="A15" s="3" t="s">
        <v>31</v>
      </c>
      <c r="F15" s="8"/>
      <c r="G15" s="3" t="s">
        <v>32</v>
      </c>
    </row>
    <row r="16" spans="1:8" ht="21" customHeight="1">
      <c r="A16" s="3" t="s">
        <v>33</v>
      </c>
    </row>
    <row r="17" spans="1:7" ht="21" customHeight="1">
      <c r="A17" s="106" t="s">
        <v>2</v>
      </c>
      <c r="B17" s="106"/>
      <c r="C17" s="106"/>
      <c r="D17" s="106"/>
      <c r="E17" s="106"/>
      <c r="F17" s="106"/>
      <c r="G17" s="106"/>
    </row>
    <row r="18" spans="1:7" ht="21" customHeight="1">
      <c r="A18" s="3" t="s">
        <v>3</v>
      </c>
    </row>
    <row r="19" spans="1:7" ht="21" customHeight="1">
      <c r="A19" s="3" t="s">
        <v>50</v>
      </c>
    </row>
    <row r="20" spans="1:7" ht="21" customHeight="1">
      <c r="A20" s="3" t="s">
        <v>51</v>
      </c>
    </row>
    <row r="21" spans="1:7" ht="21" customHeight="1">
      <c r="A21" s="3" t="s">
        <v>52</v>
      </c>
    </row>
    <row r="22" spans="1:7" ht="21" customHeight="1">
      <c r="A22" s="3" t="s">
        <v>53</v>
      </c>
    </row>
    <row r="24" spans="1:7" ht="21" customHeight="1">
      <c r="A24" s="3" t="s">
        <v>4</v>
      </c>
    </row>
    <row r="25" spans="1:7" ht="21" customHeight="1">
      <c r="A25" s="3" t="s">
        <v>34</v>
      </c>
      <c r="G25" s="1" t="s">
        <v>36</v>
      </c>
    </row>
    <row r="26" spans="1:7" ht="21" customHeight="1">
      <c r="A26" s="6"/>
      <c r="B26" s="107" t="s">
        <v>40</v>
      </c>
      <c r="C26" s="108"/>
      <c r="D26" s="112" t="s">
        <v>6</v>
      </c>
      <c r="E26" s="112"/>
      <c r="F26" s="113"/>
      <c r="G26" s="113"/>
    </row>
    <row r="27" spans="1:7" ht="21" customHeight="1">
      <c r="A27" s="6"/>
      <c r="B27" s="109"/>
      <c r="C27" s="110"/>
      <c r="D27" s="109"/>
      <c r="E27" s="114"/>
      <c r="F27" s="113" t="s">
        <v>7</v>
      </c>
      <c r="G27" s="113"/>
    </row>
    <row r="28" spans="1:7" ht="21" customHeight="1">
      <c r="A28" s="115"/>
      <c r="B28" s="117" t="s">
        <v>8</v>
      </c>
      <c r="C28" s="2" t="s">
        <v>41</v>
      </c>
      <c r="D28" s="116"/>
      <c r="E28" s="116"/>
      <c r="F28" s="118"/>
      <c r="G28" s="118"/>
    </row>
    <row r="29" spans="1:7" ht="21" customHeight="1">
      <c r="A29" s="115"/>
      <c r="B29" s="117"/>
      <c r="C29" s="2" t="s">
        <v>42</v>
      </c>
      <c r="D29" s="116"/>
      <c r="E29" s="116"/>
      <c r="F29" s="118"/>
      <c r="G29" s="118"/>
    </row>
    <row r="30" spans="1:7" ht="21" customHeight="1">
      <c r="A30" s="115"/>
      <c r="B30" s="117" t="s">
        <v>9</v>
      </c>
      <c r="C30" s="2" t="s">
        <v>41</v>
      </c>
      <c r="D30" s="116"/>
      <c r="E30" s="116"/>
      <c r="F30" s="118"/>
      <c r="G30" s="118"/>
    </row>
    <row r="31" spans="1:7" ht="21" customHeight="1">
      <c r="A31" s="115"/>
      <c r="B31" s="117"/>
      <c r="C31" s="2" t="s">
        <v>42</v>
      </c>
      <c r="D31" s="116"/>
      <c r="E31" s="116"/>
      <c r="F31" s="118"/>
      <c r="G31" s="118"/>
    </row>
    <row r="32" spans="1:7" ht="21" customHeight="1">
      <c r="A32" s="115"/>
      <c r="B32" s="117" t="s">
        <v>10</v>
      </c>
      <c r="C32" s="2" t="s">
        <v>41</v>
      </c>
      <c r="D32" s="116"/>
      <c r="E32" s="116"/>
      <c r="F32" s="118"/>
      <c r="G32" s="118"/>
    </row>
    <row r="33" spans="1:7" ht="21" customHeight="1">
      <c r="A33" s="115"/>
      <c r="B33" s="117"/>
      <c r="C33" s="2" t="s">
        <v>42</v>
      </c>
      <c r="D33" s="116"/>
      <c r="E33" s="116"/>
      <c r="F33" s="118"/>
      <c r="G33" s="118"/>
    </row>
    <row r="34" spans="1:7" ht="21" customHeight="1">
      <c r="A34" s="115"/>
      <c r="B34" s="117" t="s">
        <v>11</v>
      </c>
      <c r="C34" s="2" t="s">
        <v>41</v>
      </c>
      <c r="D34" s="116"/>
      <c r="E34" s="116"/>
      <c r="F34" s="118"/>
      <c r="G34" s="118"/>
    </row>
    <row r="35" spans="1:7" ht="21" customHeight="1">
      <c r="A35" s="115"/>
      <c r="B35" s="117"/>
      <c r="C35" s="2" t="s">
        <v>42</v>
      </c>
      <c r="D35" s="116"/>
      <c r="E35" s="116"/>
      <c r="F35" s="118"/>
      <c r="G35" s="118"/>
    </row>
    <row r="36" spans="1:7" ht="21" customHeight="1">
      <c r="B36" s="119" t="s">
        <v>12</v>
      </c>
      <c r="C36" s="120"/>
      <c r="D36" s="121">
        <f>SUM(D28:E35)</f>
        <v>0</v>
      </c>
      <c r="E36" s="121"/>
      <c r="F36" s="118"/>
      <c r="G36" s="118"/>
    </row>
  </sheetData>
  <mergeCells count="38">
    <mergeCell ref="F36:G36"/>
    <mergeCell ref="A17:G17"/>
    <mergeCell ref="F30:G30"/>
    <mergeCell ref="F31:G31"/>
    <mergeCell ref="F32:G32"/>
    <mergeCell ref="F33:G33"/>
    <mergeCell ref="B36:C36"/>
    <mergeCell ref="D34:E34"/>
    <mergeCell ref="B28:B29"/>
    <mergeCell ref="D35:E35"/>
    <mergeCell ref="D36:E36"/>
    <mergeCell ref="A32:A33"/>
    <mergeCell ref="A34:A35"/>
    <mergeCell ref="D32:E32"/>
    <mergeCell ref="D33:E33"/>
    <mergeCell ref="B32:B33"/>
    <mergeCell ref="B34:B35"/>
    <mergeCell ref="F28:G28"/>
    <mergeCell ref="F29:G29"/>
    <mergeCell ref="B30:B31"/>
    <mergeCell ref="F34:G34"/>
    <mergeCell ref="F35:G35"/>
    <mergeCell ref="A28:A29"/>
    <mergeCell ref="A30:A31"/>
    <mergeCell ref="D28:E28"/>
    <mergeCell ref="D29:E29"/>
    <mergeCell ref="D30:E30"/>
    <mergeCell ref="D31:E31"/>
    <mergeCell ref="A14:G14"/>
    <mergeCell ref="E3:G3"/>
    <mergeCell ref="A12:G12"/>
    <mergeCell ref="B26:C27"/>
    <mergeCell ref="E10:F10"/>
    <mergeCell ref="E8:G8"/>
    <mergeCell ref="E9:G9"/>
    <mergeCell ref="D26:G26"/>
    <mergeCell ref="F27:G27"/>
    <mergeCell ref="D27:E27"/>
  </mergeCells>
  <phoneticPr fontId="3"/>
  <pageMargins left="1.1200000000000001" right="0.75" top="1" bottom="0.77" header="0.51200000000000001" footer="0.51200000000000001"/>
  <pageSetup paperSize="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I27"/>
  <sheetViews>
    <sheetView showZeros="0" view="pageBreakPreview" topLeftCell="A22" zoomScaleNormal="100" workbookViewId="0">
      <selection activeCell="C11" sqref="C11:E11"/>
    </sheetView>
  </sheetViews>
  <sheetFormatPr defaultRowHeight="21" customHeight="1"/>
  <cols>
    <col min="1" max="1" width="2.5" style="3" customWidth="1"/>
    <col min="2" max="2" width="6.25" style="3" customWidth="1"/>
    <col min="3" max="3" width="8.75" style="3" customWidth="1"/>
    <col min="4" max="8" width="12.5" style="3" customWidth="1"/>
    <col min="9" max="16384" width="9" style="3"/>
  </cols>
  <sheetData>
    <row r="1" spans="1:8" ht="21" customHeight="1">
      <c r="A1" s="3" t="s">
        <v>45</v>
      </c>
      <c r="G1" s="1" t="s">
        <v>46</v>
      </c>
      <c r="H1" s="96" t="str">
        <f>基本事項入力!C6</f>
        <v>○○集落</v>
      </c>
    </row>
    <row r="2" spans="1:8" ht="21" customHeight="1">
      <c r="A2" s="5"/>
      <c r="B2" s="122" t="s">
        <v>5</v>
      </c>
      <c r="C2" s="123"/>
      <c r="D2" s="9" t="s">
        <v>13</v>
      </c>
      <c r="E2" s="9" t="s">
        <v>14</v>
      </c>
      <c r="F2" s="128" t="s">
        <v>15</v>
      </c>
      <c r="G2" s="128"/>
    </row>
    <row r="3" spans="1:8" ht="21" customHeight="1">
      <c r="A3" s="5"/>
      <c r="B3" s="122" t="s">
        <v>16</v>
      </c>
      <c r="C3" s="123"/>
      <c r="D3" s="97"/>
      <c r="E3" s="11"/>
      <c r="F3" s="128"/>
      <c r="G3" s="128"/>
    </row>
    <row r="4" spans="1:8" ht="21" customHeight="1">
      <c r="A4" s="5"/>
      <c r="B4" s="122" t="s">
        <v>17</v>
      </c>
      <c r="C4" s="123"/>
      <c r="D4" s="97"/>
      <c r="E4" s="11"/>
      <c r="F4" s="128"/>
      <c r="G4" s="128"/>
    </row>
    <row r="5" spans="1:8" ht="21" customHeight="1">
      <c r="A5" s="5"/>
      <c r="B5" s="122" t="s">
        <v>18</v>
      </c>
      <c r="C5" s="123"/>
      <c r="D5" s="98">
        <f>SUM(D3:D4)</f>
        <v>0</v>
      </c>
      <c r="E5" s="10">
        <f>SUM(E3:E4)</f>
        <v>0</v>
      </c>
      <c r="F5" s="128"/>
      <c r="G5" s="128"/>
    </row>
    <row r="7" spans="1:8" ht="21" customHeight="1">
      <c r="A7" s="3" t="s">
        <v>19</v>
      </c>
    </row>
    <row r="8" spans="1:8" ht="21" customHeight="1">
      <c r="C8" s="111" t="str">
        <f>"令和"&amp;DBCS(基本事項入力!C4)&amp;"年　４月　１日"</f>
        <v>令和２年　４月　１日</v>
      </c>
      <c r="D8" s="111"/>
      <c r="E8" s="111"/>
    </row>
    <row r="10" spans="1:8" ht="21" customHeight="1">
      <c r="A10" s="3" t="s">
        <v>20</v>
      </c>
    </row>
    <row r="11" spans="1:8" ht="21" customHeight="1">
      <c r="C11" s="111" t="str">
        <f>"令和"&amp;DBCS(基本事項入力!C4+1)&amp;"年　３月３１日"</f>
        <v>令和３年　３月３１日</v>
      </c>
      <c r="D11" s="111"/>
      <c r="E11" s="111"/>
    </row>
    <row r="13" spans="1:8" ht="21" customHeight="1">
      <c r="A13" s="3" t="s">
        <v>21</v>
      </c>
    </row>
    <row r="14" spans="1:8" ht="21" customHeight="1">
      <c r="A14" s="3" t="s">
        <v>43</v>
      </c>
      <c r="H14" s="1" t="s">
        <v>44</v>
      </c>
    </row>
    <row r="15" spans="1:8" ht="21" customHeight="1">
      <c r="A15" s="129"/>
      <c r="B15" s="124" t="s">
        <v>5</v>
      </c>
      <c r="C15" s="125"/>
      <c r="D15" s="128" t="s">
        <v>37</v>
      </c>
      <c r="E15" s="128" t="s">
        <v>38</v>
      </c>
      <c r="F15" s="128" t="s">
        <v>22</v>
      </c>
      <c r="G15" s="128"/>
      <c r="H15" s="128" t="s">
        <v>15</v>
      </c>
    </row>
    <row r="16" spans="1:8" ht="21" customHeight="1">
      <c r="A16" s="129"/>
      <c r="B16" s="126"/>
      <c r="C16" s="127"/>
      <c r="D16" s="128"/>
      <c r="E16" s="128"/>
      <c r="F16" s="9" t="s">
        <v>23</v>
      </c>
      <c r="G16" s="9" t="s">
        <v>24</v>
      </c>
      <c r="H16" s="128"/>
    </row>
    <row r="17" spans="1:9" ht="21" customHeight="1">
      <c r="A17" s="5"/>
      <c r="B17" s="122" t="s">
        <v>25</v>
      </c>
      <c r="C17" s="123"/>
      <c r="D17" s="11"/>
      <c r="E17" s="11"/>
      <c r="F17" s="95">
        <f>IF(I17&lt;0,"",I17)</f>
        <v>0</v>
      </c>
      <c r="G17" s="95">
        <f>IF(I17&gt;0,"",I17)</f>
        <v>0</v>
      </c>
      <c r="H17" s="4"/>
      <c r="I17" s="92">
        <f>D17-E17</f>
        <v>0</v>
      </c>
    </row>
    <row r="18" spans="1:9" ht="21" customHeight="1">
      <c r="A18" s="5"/>
      <c r="B18" s="122" t="s">
        <v>26</v>
      </c>
      <c r="C18" s="123"/>
      <c r="D18" s="11"/>
      <c r="E18" s="11"/>
      <c r="F18" s="95">
        <f>IF(I18&lt;0,"",I18)</f>
        <v>0</v>
      </c>
      <c r="G18" s="95">
        <f>IF(I18&gt;0,"",I18)</f>
        <v>0</v>
      </c>
      <c r="H18" s="4"/>
      <c r="I18" s="92">
        <f>D18-E18</f>
        <v>0</v>
      </c>
    </row>
    <row r="19" spans="1:9" ht="21" customHeight="1">
      <c r="A19" s="5"/>
      <c r="B19" s="122" t="s">
        <v>27</v>
      </c>
      <c r="C19" s="123"/>
      <c r="D19" s="11"/>
      <c r="E19" s="11"/>
      <c r="F19" s="95">
        <f>IF(I19&lt;0,"",I19)</f>
        <v>0</v>
      </c>
      <c r="G19" s="95">
        <f>IF(I19&gt;0,"",I19)</f>
        <v>0</v>
      </c>
      <c r="H19" s="4"/>
      <c r="I19" s="92">
        <f>D19-E19</f>
        <v>0</v>
      </c>
    </row>
    <row r="20" spans="1:9" ht="21" customHeight="1">
      <c r="A20" s="5"/>
      <c r="B20" s="122" t="s">
        <v>18</v>
      </c>
      <c r="C20" s="123"/>
      <c r="D20" s="10">
        <f>SUM(D17:D19)</f>
        <v>0</v>
      </c>
      <c r="E20" s="10">
        <f>SUM(E17:E19)</f>
        <v>0</v>
      </c>
      <c r="F20" s="10">
        <f>SUM(F17:F19)</f>
        <v>0</v>
      </c>
      <c r="G20" s="10">
        <f>SUM(G17:G19)</f>
        <v>0</v>
      </c>
      <c r="H20" s="4"/>
    </row>
    <row r="22" spans="1:9" ht="21" customHeight="1">
      <c r="A22" s="3" t="s">
        <v>47</v>
      </c>
      <c r="H22" s="1" t="s">
        <v>44</v>
      </c>
    </row>
    <row r="23" spans="1:9" ht="21" customHeight="1">
      <c r="A23" s="129"/>
      <c r="B23" s="124" t="s">
        <v>39</v>
      </c>
      <c r="C23" s="125"/>
      <c r="D23" s="128" t="s">
        <v>37</v>
      </c>
      <c r="E23" s="128" t="s">
        <v>38</v>
      </c>
      <c r="F23" s="128" t="s">
        <v>22</v>
      </c>
      <c r="G23" s="128"/>
      <c r="H23" s="128" t="s">
        <v>15</v>
      </c>
    </row>
    <row r="24" spans="1:9" ht="21" customHeight="1">
      <c r="A24" s="129"/>
      <c r="B24" s="126"/>
      <c r="C24" s="127"/>
      <c r="D24" s="128"/>
      <c r="E24" s="128"/>
      <c r="F24" s="9" t="s">
        <v>23</v>
      </c>
      <c r="G24" s="9" t="s">
        <v>24</v>
      </c>
      <c r="H24" s="128"/>
    </row>
    <row r="25" spans="1:9" ht="37.5" customHeight="1">
      <c r="A25" s="5"/>
      <c r="B25" s="122" t="s">
        <v>48</v>
      </c>
      <c r="C25" s="123"/>
      <c r="D25" s="11"/>
      <c r="E25" s="11"/>
      <c r="F25" s="95">
        <f>IF(I25&lt;0,"",I25)</f>
        <v>0</v>
      </c>
      <c r="G25" s="95">
        <f>IF(I25&gt;0,"",I25)</f>
        <v>0</v>
      </c>
      <c r="H25" s="93" t="s">
        <v>180</v>
      </c>
      <c r="I25" s="92">
        <f>D25-E25</f>
        <v>0</v>
      </c>
    </row>
    <row r="26" spans="1:9" ht="37.5" customHeight="1">
      <c r="A26" s="5"/>
      <c r="B26" s="122" t="s">
        <v>49</v>
      </c>
      <c r="C26" s="123"/>
      <c r="D26" s="11"/>
      <c r="E26" s="11"/>
      <c r="F26" s="95">
        <f>IF(I26&lt;0,"",I26)</f>
        <v>0</v>
      </c>
      <c r="G26" s="95">
        <f>IF(I26&gt;0,"",I26)</f>
        <v>0</v>
      </c>
      <c r="H26" s="4"/>
      <c r="I26" s="92">
        <f>D26-E26</f>
        <v>0</v>
      </c>
    </row>
    <row r="27" spans="1:9" ht="21" customHeight="1">
      <c r="A27" s="5"/>
      <c r="B27" s="122" t="s">
        <v>18</v>
      </c>
      <c r="C27" s="123"/>
      <c r="D27" s="10">
        <f>SUM(D25:D26)</f>
        <v>0</v>
      </c>
      <c r="E27" s="10">
        <f>SUM(E25:E26)</f>
        <v>0</v>
      </c>
      <c r="F27" s="10">
        <f>SUM(F25:F26)</f>
        <v>0</v>
      </c>
      <c r="G27" s="10">
        <f>SUM(G25:G26)</f>
        <v>0</v>
      </c>
      <c r="H27" s="4"/>
    </row>
  </sheetData>
  <mergeCells count="29">
    <mergeCell ref="F15:G15"/>
    <mergeCell ref="H15:H16"/>
    <mergeCell ref="D23:D24"/>
    <mergeCell ref="E23:E24"/>
    <mergeCell ref="F23:G23"/>
    <mergeCell ref="H23:H24"/>
    <mergeCell ref="D15:D16"/>
    <mergeCell ref="E15:E16"/>
    <mergeCell ref="A23:A24"/>
    <mergeCell ref="B2:C2"/>
    <mergeCell ref="B5:C5"/>
    <mergeCell ref="B4:C4"/>
    <mergeCell ref="B3:C3"/>
    <mergeCell ref="B19:C19"/>
    <mergeCell ref="B18:C18"/>
    <mergeCell ref="B17:C17"/>
    <mergeCell ref="B15:C16"/>
    <mergeCell ref="C11:E11"/>
    <mergeCell ref="A15:A16"/>
    <mergeCell ref="F3:G3"/>
    <mergeCell ref="F4:G4"/>
    <mergeCell ref="F5:G5"/>
    <mergeCell ref="C8:E8"/>
    <mergeCell ref="F2:G2"/>
    <mergeCell ref="B27:C27"/>
    <mergeCell ref="B26:C26"/>
    <mergeCell ref="B25:C25"/>
    <mergeCell ref="B23:C24"/>
    <mergeCell ref="B20:C20"/>
  </mergeCells>
  <phoneticPr fontId="3"/>
  <pageMargins left="1.1200000000000001" right="0.75" top="1" bottom="0.77" header="0.51200000000000001" footer="0.51200000000000001"/>
  <pageSetup paperSize="9" orientation="portrait" blackAndWhite="1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F20"/>
  <sheetViews>
    <sheetView view="pageBreakPreview" zoomScaleNormal="100" workbookViewId="0">
      <selection activeCell="D9" sqref="D9"/>
    </sheetView>
  </sheetViews>
  <sheetFormatPr defaultRowHeight="30" customHeight="1"/>
  <cols>
    <col min="1" max="1" width="37.5" style="19" customWidth="1"/>
    <col min="2" max="2" width="16.25" style="19" customWidth="1"/>
    <col min="3" max="3" width="2.5" style="19" customWidth="1"/>
    <col min="4" max="4" width="26.25" style="19" customWidth="1"/>
    <col min="5" max="5" width="9" style="19"/>
    <col min="6" max="6" width="9" style="20"/>
    <col min="7" max="16384" width="9" style="19"/>
  </cols>
  <sheetData>
    <row r="1" spans="1:6" s="17" customFormat="1" ht="30" customHeight="1">
      <c r="A1" s="17" t="s">
        <v>58</v>
      </c>
      <c r="D1" s="96" t="str">
        <f>基本事項入力!C6</f>
        <v>○○集落</v>
      </c>
      <c r="F1" s="18"/>
    </row>
    <row r="2" spans="1:6" s="17" customFormat="1" ht="30" customHeight="1">
      <c r="A2" s="17" t="s">
        <v>149</v>
      </c>
      <c r="F2" s="18"/>
    </row>
    <row r="3" spans="1:6" ht="27" customHeight="1">
      <c r="A3" s="2" t="s">
        <v>55</v>
      </c>
      <c r="B3" s="2" t="s">
        <v>56</v>
      </c>
      <c r="C3" s="119" t="s">
        <v>59</v>
      </c>
      <c r="D3" s="120"/>
    </row>
    <row r="4" spans="1:6" ht="45" customHeight="1">
      <c r="A4" s="21" t="s">
        <v>60</v>
      </c>
      <c r="B4" s="22"/>
      <c r="C4" s="63"/>
      <c r="D4" s="62" t="s">
        <v>61</v>
      </c>
    </row>
    <row r="5" spans="1:6" ht="67.5" customHeight="1">
      <c r="A5" s="21" t="s">
        <v>62</v>
      </c>
      <c r="B5" s="22"/>
      <c r="C5" s="63"/>
      <c r="D5" s="62"/>
    </row>
    <row r="6" spans="1:6" ht="57" customHeight="1">
      <c r="A6" s="21" t="s">
        <v>63</v>
      </c>
      <c r="B6" s="22"/>
      <c r="C6" s="63"/>
      <c r="D6" s="62"/>
    </row>
    <row r="7" spans="1:6" ht="57" customHeight="1">
      <c r="A7" s="21" t="s">
        <v>64</v>
      </c>
      <c r="B7" s="22"/>
      <c r="C7" s="63"/>
      <c r="D7" s="62"/>
    </row>
    <row r="8" spans="1:6" ht="22.5" customHeight="1">
      <c r="A8" s="132" t="s">
        <v>57</v>
      </c>
      <c r="B8" s="130"/>
      <c r="C8" s="69" t="s">
        <v>153</v>
      </c>
      <c r="D8" s="72"/>
    </row>
    <row r="9" spans="1:6" ht="22.5" customHeight="1">
      <c r="A9" s="133"/>
      <c r="B9" s="131"/>
      <c r="C9" s="70" t="s">
        <v>152</v>
      </c>
      <c r="D9" s="73"/>
    </row>
    <row r="10" spans="1:6" ht="45" customHeight="1">
      <c r="A10" s="4" t="s">
        <v>65</v>
      </c>
      <c r="B10" s="22"/>
      <c r="C10" s="63"/>
      <c r="D10" s="62"/>
    </row>
    <row r="11" spans="1:6" ht="45" customHeight="1">
      <c r="A11" s="4" t="s">
        <v>66</v>
      </c>
      <c r="B11" s="22"/>
      <c r="C11" s="75"/>
      <c r="D11" s="62"/>
    </row>
    <row r="12" spans="1:6" ht="45" customHeight="1">
      <c r="A12" s="4" t="s">
        <v>67</v>
      </c>
      <c r="B12" s="22"/>
      <c r="C12" s="64"/>
      <c r="D12" s="85"/>
    </row>
    <row r="13" spans="1:6" ht="22.5" customHeight="1">
      <c r="A13" s="134" t="s">
        <v>68</v>
      </c>
      <c r="B13" s="136"/>
      <c r="C13" s="69" t="s">
        <v>157</v>
      </c>
      <c r="D13" s="79"/>
      <c r="F13" s="19"/>
    </row>
    <row r="14" spans="1:6" ht="22.5" customHeight="1">
      <c r="A14" s="135"/>
      <c r="B14" s="137"/>
      <c r="C14" s="70" t="s">
        <v>158</v>
      </c>
      <c r="D14" s="71"/>
      <c r="F14" s="19"/>
    </row>
    <row r="15" spans="1:6" ht="45" customHeight="1">
      <c r="A15" s="4" t="s">
        <v>69</v>
      </c>
      <c r="B15" s="22"/>
      <c r="C15" s="63"/>
      <c r="D15" s="62"/>
    </row>
    <row r="16" spans="1:6" ht="45" customHeight="1">
      <c r="A16" s="21" t="s">
        <v>70</v>
      </c>
      <c r="B16" s="22"/>
      <c r="C16" s="63"/>
      <c r="D16" s="62"/>
    </row>
    <row r="17" spans="1:4" ht="45" customHeight="1">
      <c r="A17" s="23"/>
      <c r="B17" s="22"/>
      <c r="C17" s="63"/>
      <c r="D17" s="62"/>
    </row>
    <row r="18" spans="1:4" ht="45" customHeight="1">
      <c r="A18" s="24"/>
      <c r="B18" s="25"/>
      <c r="C18" s="63"/>
      <c r="D18" s="62"/>
    </row>
    <row r="19" spans="1:4" ht="45" customHeight="1" thickBot="1">
      <c r="A19" s="26"/>
      <c r="B19" s="27"/>
      <c r="C19" s="63"/>
      <c r="D19" s="62"/>
    </row>
    <row r="20" spans="1:4" ht="45" customHeight="1" thickTop="1">
      <c r="A20" s="28" t="s">
        <v>71</v>
      </c>
      <c r="B20" s="29">
        <f>SUM(B4:B19)</f>
        <v>0</v>
      </c>
      <c r="C20" s="76"/>
      <c r="D20" s="77"/>
    </row>
  </sheetData>
  <mergeCells count="5">
    <mergeCell ref="C3:D3"/>
    <mergeCell ref="B8:B9"/>
    <mergeCell ref="A8:A9"/>
    <mergeCell ref="A13:A14"/>
    <mergeCell ref="B13:B14"/>
  </mergeCells>
  <phoneticPr fontId="3"/>
  <printOptions horizontalCentered="1"/>
  <pageMargins left="0.98425196850393704" right="0.78740157480314965" top="0.78740157480314965" bottom="0.51181102362204722" header="0.51181102362204722" footer="0.51181102362204722"/>
  <pageSetup paperSize="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</sheetPr>
  <dimension ref="A1:D22"/>
  <sheetViews>
    <sheetView view="pageBreakPreview" zoomScaleNormal="100" workbookViewId="0">
      <selection activeCell="G1" sqref="G1"/>
    </sheetView>
  </sheetViews>
  <sheetFormatPr defaultRowHeight="30" customHeight="1"/>
  <cols>
    <col min="1" max="1" width="37.5" style="19" customWidth="1"/>
    <col min="2" max="2" width="16.25" style="19" customWidth="1"/>
    <col min="3" max="3" width="2.5" style="19" customWidth="1"/>
    <col min="4" max="4" width="26.25" style="19" customWidth="1"/>
    <col min="5" max="16384" width="9" style="19"/>
  </cols>
  <sheetData>
    <row r="1" spans="1:4" s="17" customFormat="1" ht="30" customHeight="1">
      <c r="A1" s="17" t="s">
        <v>58</v>
      </c>
    </row>
    <row r="2" spans="1:4" s="17" customFormat="1" ht="30" customHeight="1">
      <c r="A2" s="17" t="s">
        <v>149</v>
      </c>
    </row>
    <row r="3" spans="1:4" ht="27" customHeight="1">
      <c r="A3" s="2" t="s">
        <v>55</v>
      </c>
      <c r="B3" s="2" t="s">
        <v>56</v>
      </c>
      <c r="C3" s="119" t="s">
        <v>59</v>
      </c>
      <c r="D3" s="120"/>
    </row>
    <row r="4" spans="1:4" ht="45" customHeight="1">
      <c r="A4" s="21" t="s">
        <v>60</v>
      </c>
      <c r="B4" s="81">
        <v>50000</v>
      </c>
      <c r="C4" s="63"/>
      <c r="D4" s="65" t="s">
        <v>61</v>
      </c>
    </row>
    <row r="5" spans="1:4" ht="67.5" customHeight="1">
      <c r="A5" s="21" t="s">
        <v>62</v>
      </c>
      <c r="B5" s="81">
        <v>150000</v>
      </c>
      <c r="C5" s="63"/>
      <c r="D5" s="65" t="s">
        <v>72</v>
      </c>
    </row>
    <row r="6" spans="1:4" ht="57" customHeight="1">
      <c r="A6" s="21" t="s">
        <v>73</v>
      </c>
      <c r="B6" s="81">
        <v>250000</v>
      </c>
      <c r="C6" s="63"/>
      <c r="D6" s="65" t="s">
        <v>74</v>
      </c>
    </row>
    <row r="7" spans="1:4" ht="57" customHeight="1">
      <c r="A7" s="21" t="s">
        <v>75</v>
      </c>
      <c r="B7" s="81">
        <v>120000</v>
      </c>
      <c r="C7" s="63"/>
      <c r="D7" s="65" t="s">
        <v>76</v>
      </c>
    </row>
    <row r="8" spans="1:4" ht="22.5" customHeight="1">
      <c r="A8" s="140" t="s">
        <v>57</v>
      </c>
      <c r="B8" s="138">
        <v>300000</v>
      </c>
      <c r="C8" s="69" t="s">
        <v>153</v>
      </c>
      <c r="D8" s="67" t="s">
        <v>151</v>
      </c>
    </row>
    <row r="9" spans="1:4" ht="22.5" customHeight="1">
      <c r="A9" s="141"/>
      <c r="B9" s="139"/>
      <c r="C9" s="70" t="s">
        <v>152</v>
      </c>
      <c r="D9" s="68" t="s">
        <v>156</v>
      </c>
    </row>
    <row r="10" spans="1:4" ht="45" customHeight="1">
      <c r="A10" s="4" t="s">
        <v>65</v>
      </c>
      <c r="B10" s="81">
        <v>10000</v>
      </c>
      <c r="C10" s="63"/>
      <c r="D10" s="65" t="s">
        <v>77</v>
      </c>
    </row>
    <row r="11" spans="1:4" ht="45" customHeight="1">
      <c r="A11" s="4" t="s">
        <v>66</v>
      </c>
      <c r="B11" s="81">
        <v>15000</v>
      </c>
      <c r="C11" s="75"/>
      <c r="D11" s="65" t="s">
        <v>78</v>
      </c>
    </row>
    <row r="12" spans="1:4" ht="45" customHeight="1">
      <c r="A12" s="4" t="s">
        <v>67</v>
      </c>
      <c r="B12" s="81">
        <v>20000</v>
      </c>
      <c r="C12" s="64"/>
      <c r="D12" s="74" t="s">
        <v>144</v>
      </c>
    </row>
    <row r="13" spans="1:4" ht="22.5" customHeight="1">
      <c r="A13" s="134" t="s">
        <v>68</v>
      </c>
      <c r="B13" s="138">
        <v>80000</v>
      </c>
      <c r="C13" s="69" t="s">
        <v>157</v>
      </c>
      <c r="D13" s="78" t="s">
        <v>160</v>
      </c>
    </row>
    <row r="14" spans="1:4" ht="22.5" customHeight="1">
      <c r="A14" s="135"/>
      <c r="B14" s="139"/>
      <c r="C14" s="70" t="s">
        <v>158</v>
      </c>
      <c r="D14" s="66"/>
    </row>
    <row r="15" spans="1:4" ht="45" customHeight="1">
      <c r="A15" s="4" t="s">
        <v>69</v>
      </c>
      <c r="B15" s="81">
        <v>120000</v>
      </c>
      <c r="C15" s="63"/>
      <c r="D15" s="65" t="s">
        <v>155</v>
      </c>
    </row>
    <row r="16" spans="1:4" ht="45" customHeight="1">
      <c r="A16" s="21" t="s">
        <v>70</v>
      </c>
      <c r="B16" s="81">
        <v>150000</v>
      </c>
      <c r="C16" s="63"/>
      <c r="D16" s="65" t="s">
        <v>79</v>
      </c>
    </row>
    <row r="17" spans="1:4" ht="45" customHeight="1">
      <c r="A17" s="84" t="s">
        <v>161</v>
      </c>
      <c r="B17" s="81"/>
      <c r="C17" s="63"/>
      <c r="D17" s="65"/>
    </row>
    <row r="18" spans="1:4" ht="45" customHeight="1">
      <c r="A18" s="30"/>
      <c r="B18" s="82"/>
      <c r="C18" s="63"/>
      <c r="D18" s="65"/>
    </row>
    <row r="19" spans="1:4" ht="45" customHeight="1" thickBot="1">
      <c r="A19" s="31"/>
      <c r="B19" s="83"/>
      <c r="C19" s="63"/>
      <c r="D19" s="65"/>
    </row>
    <row r="20" spans="1:4" ht="45" customHeight="1" thickTop="1">
      <c r="A20" s="28" t="s">
        <v>71</v>
      </c>
      <c r="B20" s="29">
        <f>SUM(B4:B19)</f>
        <v>1265000</v>
      </c>
      <c r="C20" s="76"/>
      <c r="D20" s="77"/>
    </row>
    <row r="21" spans="1:4" s="32" customFormat="1" ht="15" customHeight="1">
      <c r="A21" s="61"/>
      <c r="B21" s="61"/>
      <c r="C21" s="19"/>
      <c r="D21" s="19"/>
    </row>
    <row r="22" spans="1:4" s="32" customFormat="1" ht="25.5" customHeight="1">
      <c r="C22" s="19"/>
      <c r="D22" s="19"/>
    </row>
  </sheetData>
  <mergeCells count="5">
    <mergeCell ref="C3:D3"/>
    <mergeCell ref="B8:B9"/>
    <mergeCell ref="A8:A9"/>
    <mergeCell ref="A13:A14"/>
    <mergeCell ref="B13:B14"/>
  </mergeCells>
  <phoneticPr fontId="3"/>
  <printOptions horizontalCentered="1"/>
  <pageMargins left="0.98425196850393704" right="0.78740157480314965" top="0.78740157480314965" bottom="0.2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</sheetPr>
  <dimension ref="A1:J28"/>
  <sheetViews>
    <sheetView view="pageBreakPreview" topLeftCell="A19" zoomScaleNormal="100" workbookViewId="0">
      <selection activeCell="C25" sqref="C25:G25"/>
    </sheetView>
  </sheetViews>
  <sheetFormatPr defaultRowHeight="21" customHeight="1"/>
  <cols>
    <col min="1" max="1" width="2.5" style="3" customWidth="1"/>
    <col min="2" max="2" width="20" style="3" customWidth="1"/>
    <col min="3" max="3" width="13.75" style="3" customWidth="1"/>
    <col min="4" max="4" width="7.5" style="3" customWidth="1"/>
    <col min="5" max="5" width="12.75" style="3" customWidth="1"/>
    <col min="6" max="6" width="11.25" style="3" customWidth="1"/>
    <col min="7" max="7" width="9" style="3"/>
    <col min="8" max="8" width="2.25" style="3" customWidth="1"/>
    <col min="9" max="16384" width="9" style="3"/>
  </cols>
  <sheetData>
    <row r="1" spans="1:8" ht="21" customHeight="1">
      <c r="A1" s="3" t="s">
        <v>92</v>
      </c>
      <c r="H1" s="96" t="str">
        <f>基本事項入力!C6</f>
        <v>○○集落</v>
      </c>
    </row>
    <row r="3" spans="1:8" ht="21" customHeight="1">
      <c r="E3" s="105" t="s">
        <v>186</v>
      </c>
      <c r="F3" s="105"/>
      <c r="G3" s="105"/>
    </row>
    <row r="5" spans="1:8" ht="21" customHeight="1">
      <c r="A5" s="3" t="str">
        <f>"　二本松市長　"&amp;基本事項入力!C12&amp;"　様"</f>
        <v>　二本松市長　三保　恵一　様</v>
      </c>
    </row>
    <row r="7" spans="1:8" ht="21" customHeight="1">
      <c r="D7" s="1" t="s">
        <v>93</v>
      </c>
      <c r="E7" s="111" t="str">
        <f>基本事項入力!C8</f>
        <v>二本松市○○</v>
      </c>
      <c r="F7" s="111"/>
      <c r="G7" s="111"/>
    </row>
    <row r="8" spans="1:8" ht="21" customHeight="1">
      <c r="D8" s="1" t="s">
        <v>80</v>
      </c>
      <c r="E8" s="111" t="str">
        <f>基本事項入力!C6</f>
        <v>○○集落</v>
      </c>
      <c r="F8" s="111"/>
      <c r="G8" s="111"/>
    </row>
    <row r="9" spans="1:8" ht="21" customHeight="1">
      <c r="D9" s="1" t="s">
        <v>29</v>
      </c>
      <c r="E9" s="111" t="str">
        <f>基本事項入力!C10</f>
        <v>代表　○○○○</v>
      </c>
      <c r="F9" s="111"/>
      <c r="G9" s="12" t="s">
        <v>35</v>
      </c>
    </row>
    <row r="11" spans="1:8" ht="21" customHeight="1">
      <c r="A11" s="106" t="s">
        <v>81</v>
      </c>
      <c r="B11" s="106"/>
      <c r="C11" s="106"/>
      <c r="D11" s="106"/>
      <c r="E11" s="106"/>
      <c r="F11" s="106"/>
      <c r="G11" s="106"/>
    </row>
    <row r="13" spans="1:8" ht="21" customHeight="1">
      <c r="A13" s="147" t="s">
        <v>187</v>
      </c>
      <c r="B13" s="147"/>
      <c r="C13" s="147"/>
      <c r="D13" s="147"/>
      <c r="E13" s="147"/>
      <c r="F13" s="147"/>
      <c r="G13" s="147"/>
      <c r="H13" s="147"/>
    </row>
    <row r="14" spans="1:8" ht="21" customHeight="1">
      <c r="A14" s="3" t="s">
        <v>82</v>
      </c>
      <c r="E14" s="33"/>
      <c r="F14" s="34" t="s">
        <v>94</v>
      </c>
    </row>
    <row r="15" spans="1:8" ht="21" customHeight="1">
      <c r="A15" s="3" t="s">
        <v>83</v>
      </c>
    </row>
    <row r="16" spans="1:8" ht="21" customHeight="1">
      <c r="A16" s="106" t="s">
        <v>2</v>
      </c>
      <c r="B16" s="106"/>
      <c r="C16" s="106"/>
      <c r="D16" s="106"/>
      <c r="E16" s="106"/>
      <c r="F16" s="106"/>
      <c r="G16" s="106"/>
    </row>
    <row r="17" spans="1:10" ht="21" customHeight="1">
      <c r="A17" s="13"/>
      <c r="B17" s="13"/>
      <c r="C17" s="13"/>
      <c r="D17" s="13"/>
      <c r="E17" s="13"/>
      <c r="F17" s="13"/>
      <c r="G17" s="13"/>
    </row>
    <row r="18" spans="1:10" ht="45" customHeight="1">
      <c r="A18" s="6"/>
      <c r="B18" s="9" t="s">
        <v>84</v>
      </c>
      <c r="C18" s="148"/>
      <c r="D18" s="149"/>
      <c r="E18" s="150"/>
      <c r="F18" s="35" t="s">
        <v>85</v>
      </c>
      <c r="G18" s="36"/>
      <c r="H18" s="16"/>
      <c r="I18" s="16"/>
      <c r="J18" s="16"/>
    </row>
    <row r="19" spans="1:10" ht="45" customHeight="1">
      <c r="A19" s="6"/>
      <c r="B19" s="9" t="s">
        <v>86</v>
      </c>
      <c r="C19" s="148"/>
      <c r="D19" s="149"/>
      <c r="E19" s="150"/>
      <c r="F19" s="35" t="s">
        <v>85</v>
      </c>
      <c r="G19" s="36"/>
      <c r="H19" s="16"/>
      <c r="I19" s="16"/>
      <c r="J19" s="16"/>
    </row>
    <row r="20" spans="1:10" ht="45" customHeight="1">
      <c r="A20" s="16"/>
      <c r="B20" s="9" t="s">
        <v>87</v>
      </c>
      <c r="C20" s="148"/>
      <c r="D20" s="149"/>
      <c r="E20" s="150"/>
      <c r="F20" s="35" t="s">
        <v>85</v>
      </c>
      <c r="G20" s="36"/>
      <c r="H20" s="16"/>
      <c r="I20" s="16"/>
      <c r="J20" s="16"/>
    </row>
    <row r="21" spans="1:10" ht="45" customHeight="1">
      <c r="A21" s="115"/>
      <c r="B21" s="9" t="s">
        <v>88</v>
      </c>
      <c r="C21" s="148"/>
      <c r="D21" s="149"/>
      <c r="E21" s="150"/>
      <c r="F21" s="35" t="s">
        <v>85</v>
      </c>
      <c r="G21" s="36"/>
      <c r="H21" s="16"/>
      <c r="I21" s="16"/>
      <c r="J21" s="16"/>
    </row>
    <row r="22" spans="1:10" ht="45" customHeight="1">
      <c r="A22" s="115"/>
      <c r="B22" s="9" t="s">
        <v>89</v>
      </c>
      <c r="C22" s="151" t="str">
        <f>"令和"&amp;DBCS(基本事項入力!C4)&amp;"年度事業への充当のため"</f>
        <v>令和２年度事業への充当のため</v>
      </c>
      <c r="D22" s="151"/>
      <c r="E22" s="151"/>
      <c r="F22" s="151"/>
      <c r="G22" s="151"/>
      <c r="H22" s="16"/>
      <c r="I22" s="16"/>
      <c r="J22" s="16"/>
    </row>
    <row r="23" spans="1:10" ht="22.5" customHeight="1">
      <c r="A23" s="16"/>
      <c r="B23" s="37" t="s">
        <v>90</v>
      </c>
      <c r="C23" s="142">
        <f>C19-C20-C21</f>
        <v>0</v>
      </c>
      <c r="D23" s="143"/>
      <c r="E23" s="143"/>
      <c r="F23" s="146" t="s">
        <v>85</v>
      </c>
      <c r="G23" s="108"/>
      <c r="H23" s="16"/>
      <c r="I23" s="16"/>
      <c r="J23" s="16"/>
    </row>
    <row r="24" spans="1:10" ht="22.5" customHeight="1">
      <c r="A24" s="16"/>
      <c r="B24" s="38" t="s">
        <v>95</v>
      </c>
      <c r="C24" s="144"/>
      <c r="D24" s="145"/>
      <c r="E24" s="145"/>
      <c r="F24" s="114"/>
      <c r="G24" s="110"/>
      <c r="H24" s="16"/>
      <c r="I24" s="16"/>
      <c r="J24" s="16"/>
    </row>
    <row r="25" spans="1:10" ht="45" customHeight="1">
      <c r="A25" s="115"/>
      <c r="B25" s="9" t="s">
        <v>91</v>
      </c>
      <c r="C25" s="151" t="str">
        <f>"令和"&amp;DBCS(基本事項入力!C4+1)&amp;"年　３月３１日"</f>
        <v>令和３年　３月３１日</v>
      </c>
      <c r="D25" s="151"/>
      <c r="E25" s="151"/>
      <c r="F25" s="151"/>
      <c r="G25" s="151"/>
      <c r="H25" s="16"/>
      <c r="I25" s="16"/>
      <c r="J25" s="16"/>
    </row>
    <row r="26" spans="1:10" ht="21" customHeight="1">
      <c r="A26" s="115"/>
      <c r="B26" s="16"/>
      <c r="C26" s="16"/>
      <c r="D26" s="16"/>
      <c r="E26" s="16"/>
      <c r="F26" s="16"/>
      <c r="G26" s="16"/>
      <c r="H26" s="16"/>
      <c r="I26" s="16"/>
      <c r="J26" s="16"/>
    </row>
    <row r="27" spans="1:10" ht="21" customHeight="1"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21" customHeight="1">
      <c r="B28" s="16"/>
      <c r="C28" s="16"/>
      <c r="D28" s="16"/>
      <c r="E28" s="16"/>
      <c r="F28" s="16"/>
      <c r="G28" s="16"/>
      <c r="H28" s="16"/>
      <c r="I28" s="16"/>
      <c r="J28" s="16"/>
    </row>
  </sheetData>
  <mergeCells count="18">
    <mergeCell ref="C22:G22"/>
    <mergeCell ref="C25:G25"/>
    <mergeCell ref="C23:E24"/>
    <mergeCell ref="F23:F24"/>
    <mergeCell ref="A25:A26"/>
    <mergeCell ref="A21:A22"/>
    <mergeCell ref="E3:G3"/>
    <mergeCell ref="A11:G11"/>
    <mergeCell ref="E9:F9"/>
    <mergeCell ref="E7:G7"/>
    <mergeCell ref="E8:G8"/>
    <mergeCell ref="A16:G16"/>
    <mergeCell ref="G23:G24"/>
    <mergeCell ref="A13:H13"/>
    <mergeCell ref="C19:E19"/>
    <mergeCell ref="C18:E18"/>
    <mergeCell ref="C20:E20"/>
    <mergeCell ref="C21:E21"/>
  </mergeCells>
  <phoneticPr fontId="3"/>
  <pageMargins left="1.18" right="0.75" top="1" bottom="0.77" header="0.51200000000000001" footer="0.51200000000000001"/>
  <pageSetup paperSize="9" orientation="portrait" blackAndWhite="1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J24"/>
  <sheetViews>
    <sheetView showZeros="0" view="pageBreakPreview" topLeftCell="A19" zoomScaleNormal="100" workbookViewId="0">
      <selection activeCell="C21" sqref="C21:G21"/>
    </sheetView>
  </sheetViews>
  <sheetFormatPr defaultRowHeight="21" customHeight="1"/>
  <cols>
    <col min="1" max="1" width="2.5" style="3" customWidth="1"/>
    <col min="2" max="2" width="20" style="3" customWidth="1"/>
    <col min="3" max="3" width="13.75" style="3" customWidth="1"/>
    <col min="4" max="4" width="7.5" style="3" customWidth="1"/>
    <col min="5" max="5" width="12.75" style="3" customWidth="1"/>
    <col min="6" max="6" width="11.25" style="3" customWidth="1"/>
    <col min="7" max="7" width="9" style="3"/>
    <col min="8" max="8" width="2.25" style="3" customWidth="1"/>
    <col min="9" max="16384" width="9" style="3"/>
  </cols>
  <sheetData>
    <row r="1" spans="1:8" ht="21" customHeight="1">
      <c r="A1" s="3" t="s">
        <v>101</v>
      </c>
      <c r="H1" s="96" t="str">
        <f>基本事項入力!C6</f>
        <v>○○集落</v>
      </c>
    </row>
    <row r="3" spans="1:8" ht="21" customHeight="1">
      <c r="E3" s="105" t="s">
        <v>186</v>
      </c>
      <c r="F3" s="105"/>
      <c r="G3" s="105"/>
    </row>
    <row r="5" spans="1:8" ht="21" customHeight="1">
      <c r="A5" s="3" t="str">
        <f>"　二本松市長　"&amp;基本事項入力!C12&amp;"　様"</f>
        <v>　二本松市長　三保　恵一　様</v>
      </c>
    </row>
    <row r="7" spans="1:8" ht="21" customHeight="1">
      <c r="D7" s="1" t="s">
        <v>93</v>
      </c>
      <c r="E7" s="111" t="str">
        <f>基本事項入力!C8</f>
        <v>二本松市○○</v>
      </c>
      <c r="F7" s="111"/>
      <c r="G7" s="111"/>
    </row>
    <row r="8" spans="1:8" ht="21" customHeight="1">
      <c r="D8" s="1" t="s">
        <v>80</v>
      </c>
      <c r="E8" s="111" t="str">
        <f>基本事項入力!C6</f>
        <v>○○集落</v>
      </c>
      <c r="F8" s="111"/>
      <c r="G8" s="111"/>
    </row>
    <row r="9" spans="1:8" ht="21" customHeight="1">
      <c r="D9" s="1" t="s">
        <v>29</v>
      </c>
      <c r="E9" s="111" t="str">
        <f>基本事項入力!C10</f>
        <v>代表　○○○○</v>
      </c>
      <c r="F9" s="111"/>
      <c r="G9" s="12" t="s">
        <v>35</v>
      </c>
    </row>
    <row r="11" spans="1:8" ht="21" customHeight="1">
      <c r="A11" s="106" t="s">
        <v>102</v>
      </c>
      <c r="B11" s="106"/>
      <c r="C11" s="106"/>
      <c r="D11" s="106"/>
      <c r="E11" s="106"/>
      <c r="F11" s="106"/>
      <c r="G11" s="106"/>
    </row>
    <row r="13" spans="1:8" ht="21" customHeight="1">
      <c r="A13" s="104" t="str">
        <f>"　平成"&amp;DBCS(基本事項入力!C4)&amp;"年度中山間地域等直接支払交付金を下記のとおり完了したので、二本"</f>
        <v>　平成２年度中山間地域等直接支払交付金を下記のとおり完了したので、二本</v>
      </c>
      <c r="B13" s="104"/>
      <c r="C13" s="104"/>
      <c r="D13" s="104"/>
      <c r="E13" s="104"/>
      <c r="F13" s="104"/>
      <c r="G13" s="104"/>
      <c r="H13" s="104"/>
    </row>
    <row r="14" spans="1:8" ht="21" customHeight="1">
      <c r="A14" s="34" t="s">
        <v>96</v>
      </c>
      <c r="B14" s="34"/>
      <c r="C14" s="34"/>
      <c r="D14" s="34"/>
      <c r="E14" s="39"/>
      <c r="F14" s="34"/>
      <c r="G14" s="34"/>
    </row>
    <row r="16" spans="1:8" ht="21" customHeight="1">
      <c r="A16" s="106" t="s">
        <v>2</v>
      </c>
      <c r="B16" s="106"/>
      <c r="C16" s="106"/>
      <c r="D16" s="106"/>
      <c r="E16" s="106"/>
      <c r="F16" s="106"/>
      <c r="G16" s="106"/>
    </row>
    <row r="17" spans="1:10" ht="21" customHeight="1">
      <c r="A17" s="13"/>
      <c r="B17" s="13"/>
      <c r="C17" s="13"/>
      <c r="D17" s="13"/>
      <c r="E17" s="13"/>
      <c r="F17" s="13"/>
      <c r="G17" s="13"/>
    </row>
    <row r="18" spans="1:10" ht="52.5" customHeight="1">
      <c r="A18" s="6"/>
      <c r="B18" s="9" t="s">
        <v>97</v>
      </c>
      <c r="C18" s="156" t="s">
        <v>188</v>
      </c>
      <c r="D18" s="157"/>
      <c r="E18" s="157"/>
      <c r="F18" s="157"/>
      <c r="G18" s="158"/>
      <c r="H18" s="16"/>
      <c r="I18" s="16"/>
      <c r="J18" s="16"/>
    </row>
    <row r="19" spans="1:10" ht="52.5" customHeight="1">
      <c r="A19" s="6"/>
      <c r="B19" s="9" t="s">
        <v>98</v>
      </c>
      <c r="C19" s="155"/>
      <c r="D19" s="149"/>
      <c r="E19" s="150"/>
      <c r="F19" s="35" t="s">
        <v>85</v>
      </c>
      <c r="G19" s="36"/>
      <c r="H19" s="16"/>
      <c r="I19" s="16"/>
      <c r="J19" s="16"/>
    </row>
    <row r="20" spans="1:10" ht="52.5" customHeight="1">
      <c r="A20" s="16"/>
      <c r="B20" s="9" t="s">
        <v>99</v>
      </c>
      <c r="C20" s="152" t="str">
        <f>"令和"&amp;DBCS(基本事項入力!C4)&amp;"年　４月　１日"</f>
        <v>令和２年　４月　１日</v>
      </c>
      <c r="D20" s="153"/>
      <c r="E20" s="153"/>
      <c r="F20" s="153"/>
      <c r="G20" s="154"/>
      <c r="H20" s="16"/>
      <c r="I20" s="16"/>
      <c r="J20" s="16"/>
    </row>
    <row r="21" spans="1:10" ht="52.5" customHeight="1">
      <c r="A21" s="16"/>
      <c r="B21" s="9" t="s">
        <v>100</v>
      </c>
      <c r="C21" s="152" t="str">
        <f>"令和"&amp;DBCS(基本事項入力!C4+1)&amp;"年　３月３１日"</f>
        <v>令和３年　３月３１日</v>
      </c>
      <c r="D21" s="153"/>
      <c r="E21" s="153"/>
      <c r="F21" s="153"/>
      <c r="G21" s="154"/>
      <c r="H21" s="16"/>
      <c r="I21" s="16"/>
      <c r="J21" s="16"/>
    </row>
    <row r="22" spans="1:10" ht="21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</row>
    <row r="23" spans="1:10" ht="21" customHeight="1">
      <c r="B23" s="16"/>
      <c r="C23" s="16"/>
      <c r="D23" s="16"/>
      <c r="E23" s="16"/>
      <c r="F23" s="16"/>
      <c r="G23" s="16"/>
      <c r="H23" s="16"/>
      <c r="I23" s="16"/>
      <c r="J23" s="16"/>
    </row>
    <row r="24" spans="1:10" ht="21" customHeight="1">
      <c r="B24" s="16"/>
      <c r="C24" s="16"/>
      <c r="D24" s="16"/>
      <c r="E24" s="16"/>
      <c r="F24" s="16"/>
      <c r="G24" s="16"/>
      <c r="H24" s="16"/>
      <c r="I24" s="16"/>
      <c r="J24" s="16"/>
    </row>
  </sheetData>
  <mergeCells count="11">
    <mergeCell ref="E3:G3"/>
    <mergeCell ref="A11:G11"/>
    <mergeCell ref="E9:F9"/>
    <mergeCell ref="E7:G7"/>
    <mergeCell ref="C18:G18"/>
    <mergeCell ref="C20:G20"/>
    <mergeCell ref="C21:G21"/>
    <mergeCell ref="E8:G8"/>
    <mergeCell ref="A16:G16"/>
    <mergeCell ref="A13:H13"/>
    <mergeCell ref="C19:E19"/>
  </mergeCells>
  <phoneticPr fontId="3"/>
  <pageMargins left="1.18" right="0.75" top="1" bottom="0.77" header="0.51200000000000001" footer="0.51200000000000001"/>
  <pageSetup paperSize="9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H35"/>
  <sheetViews>
    <sheetView showZeros="0" view="pageBreakPreview" topLeftCell="A19" zoomScaleNormal="100" workbookViewId="0">
      <selection activeCell="A13" sqref="A13:G13"/>
    </sheetView>
  </sheetViews>
  <sheetFormatPr defaultRowHeight="21" customHeight="1"/>
  <cols>
    <col min="1" max="1" width="2.5" style="3" customWidth="1"/>
    <col min="2" max="2" width="20" style="3" customWidth="1"/>
    <col min="3" max="3" width="13.75" style="3" customWidth="1"/>
    <col min="4" max="4" width="10" style="3" customWidth="1"/>
    <col min="5" max="5" width="11.25" style="3" customWidth="1"/>
    <col min="6" max="6" width="12.125" style="3" customWidth="1"/>
    <col min="7" max="7" width="9" style="3"/>
    <col min="8" max="8" width="2.5" style="3" customWidth="1"/>
    <col min="9" max="16384" width="9" style="3"/>
  </cols>
  <sheetData>
    <row r="1" spans="1:8" ht="21" customHeight="1">
      <c r="A1" s="3" t="s">
        <v>110</v>
      </c>
      <c r="H1" s="96" t="str">
        <f>基本事項入力!C6</f>
        <v>○○集落</v>
      </c>
    </row>
    <row r="3" spans="1:8" ht="21" customHeight="1">
      <c r="E3" s="105" t="s">
        <v>186</v>
      </c>
      <c r="F3" s="105"/>
      <c r="G3" s="105"/>
    </row>
    <row r="5" spans="1:8" ht="21" customHeight="1">
      <c r="A5" s="3" t="str">
        <f>"　二本松市長　"&amp;基本事項入力!C12&amp;"　様"</f>
        <v>　二本松市長　三保　恵一　様</v>
      </c>
    </row>
    <row r="7" spans="1:8" ht="21" customHeight="1">
      <c r="D7" s="7" t="s">
        <v>111</v>
      </c>
      <c r="E7" s="111" t="str">
        <f>基本事項入力!C8</f>
        <v>二本松市○○</v>
      </c>
      <c r="F7" s="111"/>
      <c r="G7" s="111"/>
    </row>
    <row r="8" spans="1:8" ht="21" customHeight="1">
      <c r="D8" s="7" t="s">
        <v>54</v>
      </c>
      <c r="E8" s="111" t="str">
        <f>基本事項入力!C6</f>
        <v>○○集落</v>
      </c>
      <c r="F8" s="111"/>
      <c r="G8" s="111"/>
    </row>
    <row r="9" spans="1:8" ht="21" customHeight="1">
      <c r="D9" s="7" t="s">
        <v>112</v>
      </c>
      <c r="E9" s="111" t="str">
        <f>基本事項入力!C10</f>
        <v>代表　○○○○</v>
      </c>
      <c r="F9" s="111"/>
      <c r="G9" s="12" t="s">
        <v>35</v>
      </c>
    </row>
    <row r="11" spans="1:8" ht="21" customHeight="1">
      <c r="A11" s="106" t="s">
        <v>103</v>
      </c>
      <c r="B11" s="106"/>
      <c r="C11" s="106"/>
      <c r="D11" s="106"/>
      <c r="E11" s="106"/>
      <c r="F11" s="106"/>
      <c r="G11" s="106"/>
    </row>
    <row r="13" spans="1:8" ht="21" customHeight="1">
      <c r="A13" s="104" t="str">
        <f>"　令和"&amp;DBCS(基本事項入力!C4)&amp;"年度において、下記のとおり事業を実施したので、二本松市中山間地"</f>
        <v>　令和２年度において、下記のとおり事業を実施したので、二本松市中山間地</v>
      </c>
      <c r="B13" s="104"/>
      <c r="C13" s="104"/>
      <c r="D13" s="104"/>
      <c r="E13" s="104"/>
      <c r="F13" s="104"/>
      <c r="G13" s="104"/>
    </row>
    <row r="14" spans="1:8" ht="21" customHeight="1">
      <c r="A14" s="3" t="s">
        <v>104</v>
      </c>
      <c r="F14" s="40"/>
    </row>
    <row r="16" spans="1:8" ht="21" customHeight="1">
      <c r="A16" s="106" t="s">
        <v>2</v>
      </c>
      <c r="B16" s="106"/>
      <c r="C16" s="106"/>
      <c r="D16" s="106"/>
      <c r="E16" s="106"/>
      <c r="F16" s="106"/>
      <c r="G16" s="106"/>
    </row>
    <row r="17" spans="1:7" ht="21" customHeight="1">
      <c r="A17" s="3" t="s">
        <v>3</v>
      </c>
    </row>
    <row r="18" spans="1:7" ht="21" customHeight="1">
      <c r="A18" s="3" t="s">
        <v>50</v>
      </c>
    </row>
    <row r="19" spans="1:7" ht="21" customHeight="1">
      <c r="A19" s="3" t="s">
        <v>51</v>
      </c>
    </row>
    <row r="20" spans="1:7" ht="21" customHeight="1">
      <c r="A20" s="3" t="s">
        <v>52</v>
      </c>
    </row>
    <row r="21" spans="1:7" ht="21" customHeight="1">
      <c r="A21" s="3" t="s">
        <v>105</v>
      </c>
    </row>
    <row r="23" spans="1:7" ht="21" customHeight="1">
      <c r="A23" s="3" t="s">
        <v>4</v>
      </c>
    </row>
    <row r="24" spans="1:7" ht="21" customHeight="1">
      <c r="A24" s="3" t="s">
        <v>106</v>
      </c>
      <c r="G24" s="1" t="s">
        <v>113</v>
      </c>
    </row>
    <row r="25" spans="1:7" ht="21" customHeight="1">
      <c r="A25" s="6"/>
      <c r="B25" s="107" t="s">
        <v>40</v>
      </c>
      <c r="C25" s="108"/>
      <c r="D25" s="112" t="s">
        <v>6</v>
      </c>
      <c r="E25" s="112"/>
      <c r="F25" s="113"/>
      <c r="G25" s="113"/>
    </row>
    <row r="26" spans="1:7" ht="21" customHeight="1">
      <c r="A26" s="6"/>
      <c r="B26" s="109"/>
      <c r="C26" s="110"/>
      <c r="D26" s="109"/>
      <c r="E26" s="114"/>
      <c r="F26" s="113" t="s">
        <v>7</v>
      </c>
      <c r="G26" s="113"/>
    </row>
    <row r="27" spans="1:7" ht="21" customHeight="1">
      <c r="A27" s="115"/>
      <c r="B27" s="117" t="s">
        <v>8</v>
      </c>
      <c r="C27" s="2" t="s">
        <v>114</v>
      </c>
      <c r="D27" s="116"/>
      <c r="E27" s="116"/>
      <c r="F27" s="118"/>
      <c r="G27" s="118"/>
    </row>
    <row r="28" spans="1:7" ht="21" customHeight="1">
      <c r="A28" s="115"/>
      <c r="B28" s="117"/>
      <c r="C28" s="2" t="s">
        <v>115</v>
      </c>
      <c r="D28" s="116"/>
      <c r="E28" s="116"/>
      <c r="F28" s="118"/>
      <c r="G28" s="118"/>
    </row>
    <row r="29" spans="1:7" ht="21" customHeight="1">
      <c r="A29" s="115"/>
      <c r="B29" s="117" t="s">
        <v>9</v>
      </c>
      <c r="C29" s="2" t="s">
        <v>114</v>
      </c>
      <c r="D29" s="116"/>
      <c r="E29" s="116"/>
      <c r="F29" s="118"/>
      <c r="G29" s="118"/>
    </row>
    <row r="30" spans="1:7" ht="21" customHeight="1">
      <c r="A30" s="115"/>
      <c r="B30" s="117"/>
      <c r="C30" s="2" t="s">
        <v>115</v>
      </c>
      <c r="D30" s="116"/>
      <c r="E30" s="116"/>
      <c r="F30" s="118"/>
      <c r="G30" s="118"/>
    </row>
    <row r="31" spans="1:7" ht="21" customHeight="1">
      <c r="A31" s="115"/>
      <c r="B31" s="117" t="s">
        <v>10</v>
      </c>
      <c r="C31" s="2" t="s">
        <v>114</v>
      </c>
      <c r="D31" s="116"/>
      <c r="E31" s="116"/>
      <c r="F31" s="118"/>
      <c r="G31" s="118"/>
    </row>
    <row r="32" spans="1:7" ht="21" customHeight="1">
      <c r="A32" s="115"/>
      <c r="B32" s="117"/>
      <c r="C32" s="2" t="s">
        <v>115</v>
      </c>
      <c r="D32" s="116"/>
      <c r="E32" s="116"/>
      <c r="F32" s="118"/>
      <c r="G32" s="118"/>
    </row>
    <row r="33" spans="1:7" ht="21" customHeight="1">
      <c r="A33" s="115"/>
      <c r="B33" s="117" t="s">
        <v>11</v>
      </c>
      <c r="C33" s="2" t="s">
        <v>114</v>
      </c>
      <c r="D33" s="116"/>
      <c r="E33" s="116"/>
      <c r="F33" s="118"/>
      <c r="G33" s="118"/>
    </row>
    <row r="34" spans="1:7" ht="21" customHeight="1">
      <c r="A34" s="115"/>
      <c r="B34" s="117"/>
      <c r="C34" s="2" t="s">
        <v>115</v>
      </c>
      <c r="D34" s="116"/>
      <c r="E34" s="116"/>
      <c r="F34" s="118"/>
      <c r="G34" s="118"/>
    </row>
    <row r="35" spans="1:7" ht="21" customHeight="1">
      <c r="B35" s="119" t="s">
        <v>12</v>
      </c>
      <c r="C35" s="120"/>
      <c r="D35" s="121">
        <f>SUM(D27:E34)</f>
        <v>0</v>
      </c>
      <c r="E35" s="121"/>
      <c r="F35" s="118"/>
      <c r="G35" s="118"/>
    </row>
  </sheetData>
  <mergeCells count="38">
    <mergeCell ref="D29:E29"/>
    <mergeCell ref="D30:E30"/>
    <mergeCell ref="F33:G33"/>
    <mergeCell ref="F34:G34"/>
    <mergeCell ref="A31:A32"/>
    <mergeCell ref="A33:A34"/>
    <mergeCell ref="D31:E31"/>
    <mergeCell ref="D32:E32"/>
    <mergeCell ref="B31:B32"/>
    <mergeCell ref="B33:B34"/>
    <mergeCell ref="F35:G35"/>
    <mergeCell ref="A16:G16"/>
    <mergeCell ref="F29:G29"/>
    <mergeCell ref="F30:G30"/>
    <mergeCell ref="F31:G31"/>
    <mergeCell ref="F32:G32"/>
    <mergeCell ref="B35:C35"/>
    <mergeCell ref="D33:E33"/>
    <mergeCell ref="D34:E34"/>
    <mergeCell ref="D35:E35"/>
    <mergeCell ref="B29:B30"/>
    <mergeCell ref="D26:E26"/>
    <mergeCell ref="A27:A28"/>
    <mergeCell ref="A29:A30"/>
    <mergeCell ref="D27:E27"/>
    <mergeCell ref="D28:E28"/>
    <mergeCell ref="E3:G3"/>
    <mergeCell ref="A11:G11"/>
    <mergeCell ref="B25:C26"/>
    <mergeCell ref="B27:B28"/>
    <mergeCell ref="D25:G25"/>
    <mergeCell ref="F26:G26"/>
    <mergeCell ref="F27:G27"/>
    <mergeCell ref="F28:G28"/>
    <mergeCell ref="E9:F9"/>
    <mergeCell ref="E7:G7"/>
    <mergeCell ref="A13:G13"/>
    <mergeCell ref="E8:G8"/>
  </mergeCells>
  <phoneticPr fontId="3"/>
  <pageMargins left="1.1200000000000001" right="0.75" top="1" bottom="0.77" header="0.51200000000000001" footer="0.51200000000000001"/>
  <pageSetup paperSize="9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27"/>
  <sheetViews>
    <sheetView showZeros="0" view="pageBreakPreview" topLeftCell="A19" zoomScaleNormal="100" workbookViewId="0">
      <selection activeCell="C12" sqref="C12"/>
    </sheetView>
  </sheetViews>
  <sheetFormatPr defaultRowHeight="21" customHeight="1"/>
  <cols>
    <col min="1" max="1" width="2.5" style="3" customWidth="1"/>
    <col min="2" max="2" width="6.25" style="3" customWidth="1"/>
    <col min="3" max="3" width="8.75" style="3" customWidth="1"/>
    <col min="4" max="8" width="12.5" style="3" customWidth="1"/>
    <col min="9" max="16384" width="9" style="3"/>
  </cols>
  <sheetData>
    <row r="1" spans="1:8" ht="21" customHeight="1">
      <c r="A1" s="3" t="s">
        <v>107</v>
      </c>
      <c r="G1" s="1" t="s">
        <v>116</v>
      </c>
      <c r="H1" s="96" t="str">
        <f>基本事項入力!C6</f>
        <v>○○集落</v>
      </c>
    </row>
    <row r="2" spans="1:8" ht="21" customHeight="1">
      <c r="A2" s="5"/>
      <c r="B2" s="122" t="s">
        <v>5</v>
      </c>
      <c r="C2" s="123"/>
      <c r="D2" s="9" t="s">
        <v>13</v>
      </c>
      <c r="E2" s="9" t="s">
        <v>14</v>
      </c>
      <c r="F2" s="128" t="s">
        <v>15</v>
      </c>
      <c r="G2" s="128"/>
    </row>
    <row r="3" spans="1:8" ht="21" customHeight="1">
      <c r="A3" s="5"/>
      <c r="B3" s="122" t="s">
        <v>16</v>
      </c>
      <c r="C3" s="123"/>
      <c r="D3" s="11"/>
      <c r="E3" s="11"/>
      <c r="F3" s="128"/>
      <c r="G3" s="128"/>
    </row>
    <row r="4" spans="1:8" ht="21" customHeight="1">
      <c r="A4" s="5"/>
      <c r="B4" s="122" t="s">
        <v>17</v>
      </c>
      <c r="C4" s="123"/>
      <c r="D4" s="11"/>
      <c r="E4" s="11"/>
      <c r="F4" s="128"/>
      <c r="G4" s="128"/>
    </row>
    <row r="5" spans="1:8" ht="21" customHeight="1">
      <c r="A5" s="5"/>
      <c r="B5" s="122" t="s">
        <v>18</v>
      </c>
      <c r="C5" s="123"/>
      <c r="D5" s="10">
        <f>SUM(D3:D4)</f>
        <v>0</v>
      </c>
      <c r="E5" s="10">
        <f>SUM(E3:E4)</f>
        <v>0</v>
      </c>
      <c r="F5" s="128"/>
      <c r="G5" s="128"/>
    </row>
    <row r="7" spans="1:8" ht="21" customHeight="1">
      <c r="A7" s="3" t="s">
        <v>19</v>
      </c>
    </row>
    <row r="8" spans="1:8" ht="21" customHeight="1">
      <c r="C8" s="111" t="str">
        <f>"令和"&amp;DBCS(基本事項入力!C4)&amp;"年　４月　１日"</f>
        <v>令和２年　４月　１日</v>
      </c>
      <c r="D8" s="111"/>
      <c r="E8" s="111"/>
    </row>
    <row r="10" spans="1:8" ht="21" customHeight="1">
      <c r="A10" s="3" t="s">
        <v>117</v>
      </c>
    </row>
    <row r="11" spans="1:8" ht="21" customHeight="1">
      <c r="C11" s="111" t="str">
        <f>"令和"&amp;DBCS(基本事項入力!C4+1)&amp;"年　３月３１日"</f>
        <v>令和３年　３月３１日</v>
      </c>
      <c r="D11" s="111"/>
      <c r="E11" s="111"/>
    </row>
    <row r="13" spans="1:8" ht="21" customHeight="1">
      <c r="A13" s="3" t="s">
        <v>108</v>
      </c>
    </row>
    <row r="14" spans="1:8" ht="21" customHeight="1">
      <c r="A14" s="3" t="s">
        <v>118</v>
      </c>
      <c r="H14" s="1" t="s">
        <v>119</v>
      </c>
    </row>
    <row r="15" spans="1:8" ht="21" customHeight="1">
      <c r="A15" s="129"/>
      <c r="B15" s="124" t="s">
        <v>5</v>
      </c>
      <c r="C15" s="125"/>
      <c r="D15" s="128" t="s">
        <v>109</v>
      </c>
      <c r="E15" s="128" t="s">
        <v>162</v>
      </c>
      <c r="F15" s="128" t="s">
        <v>22</v>
      </c>
      <c r="G15" s="128"/>
      <c r="H15" s="128" t="s">
        <v>15</v>
      </c>
    </row>
    <row r="16" spans="1:8" ht="21" customHeight="1">
      <c r="A16" s="129"/>
      <c r="B16" s="126"/>
      <c r="C16" s="127"/>
      <c r="D16" s="128"/>
      <c r="E16" s="128"/>
      <c r="F16" s="9" t="s">
        <v>23</v>
      </c>
      <c r="G16" s="9" t="s">
        <v>24</v>
      </c>
      <c r="H16" s="128"/>
    </row>
    <row r="17" spans="1:9" ht="21" customHeight="1">
      <c r="A17" s="5"/>
      <c r="B17" s="122" t="s">
        <v>25</v>
      </c>
      <c r="C17" s="123"/>
      <c r="D17" s="11"/>
      <c r="E17" s="11"/>
      <c r="F17" s="95">
        <f>IF(I17&lt;0,"",I17)</f>
        <v>0</v>
      </c>
      <c r="G17" s="95">
        <f>IF(I17&gt;0,"",I17)</f>
        <v>0</v>
      </c>
      <c r="H17" s="4"/>
      <c r="I17" s="92">
        <f>D17-E17</f>
        <v>0</v>
      </c>
    </row>
    <row r="18" spans="1:9" ht="21" customHeight="1">
      <c r="A18" s="5"/>
      <c r="B18" s="122" t="s">
        <v>26</v>
      </c>
      <c r="C18" s="123"/>
      <c r="D18" s="11"/>
      <c r="E18" s="11"/>
      <c r="F18" s="95">
        <f>IF(I18&lt;0,"",I18)</f>
        <v>0</v>
      </c>
      <c r="G18" s="95">
        <f>IF(I18&gt;0,"",I18)</f>
        <v>0</v>
      </c>
      <c r="H18" s="4"/>
      <c r="I18" s="92">
        <f>D18-E18</f>
        <v>0</v>
      </c>
    </row>
    <row r="19" spans="1:9" ht="21" customHeight="1">
      <c r="A19" s="5"/>
      <c r="B19" s="122" t="s">
        <v>27</v>
      </c>
      <c r="C19" s="123"/>
      <c r="D19" s="11"/>
      <c r="E19" s="11"/>
      <c r="F19" s="95">
        <f>IF(I19&lt;0,"",I19)</f>
        <v>0</v>
      </c>
      <c r="G19" s="95">
        <f>IF(I19&gt;0,"",I19)</f>
        <v>0</v>
      </c>
      <c r="H19" s="4"/>
      <c r="I19" s="92">
        <f>D19-E19</f>
        <v>0</v>
      </c>
    </row>
    <row r="20" spans="1:9" ht="21" customHeight="1">
      <c r="A20" s="5"/>
      <c r="B20" s="122" t="s">
        <v>18</v>
      </c>
      <c r="C20" s="123"/>
      <c r="D20" s="10">
        <f>SUM(D17:D19)</f>
        <v>0</v>
      </c>
      <c r="E20" s="10">
        <f>SUM(E17:E19)</f>
        <v>0</v>
      </c>
      <c r="F20" s="10">
        <f>SUM(F17:F19)</f>
        <v>0</v>
      </c>
      <c r="G20" s="10">
        <f>SUM(G17:G19)</f>
        <v>0</v>
      </c>
      <c r="H20" s="4"/>
    </row>
    <row r="22" spans="1:9" ht="21" customHeight="1">
      <c r="A22" s="3" t="s">
        <v>120</v>
      </c>
      <c r="H22" s="1" t="s">
        <v>44</v>
      </c>
    </row>
    <row r="23" spans="1:9" ht="21" customHeight="1">
      <c r="A23" s="129"/>
      <c r="B23" s="124" t="s">
        <v>121</v>
      </c>
      <c r="C23" s="125"/>
      <c r="D23" s="128" t="s">
        <v>109</v>
      </c>
      <c r="E23" s="128" t="s">
        <v>162</v>
      </c>
      <c r="F23" s="128" t="s">
        <v>22</v>
      </c>
      <c r="G23" s="128"/>
      <c r="H23" s="128" t="s">
        <v>15</v>
      </c>
    </row>
    <row r="24" spans="1:9" ht="21" customHeight="1">
      <c r="A24" s="129"/>
      <c r="B24" s="126"/>
      <c r="C24" s="127"/>
      <c r="D24" s="128"/>
      <c r="E24" s="128"/>
      <c r="F24" s="9" t="s">
        <v>23</v>
      </c>
      <c r="G24" s="9" t="s">
        <v>24</v>
      </c>
      <c r="H24" s="128"/>
    </row>
    <row r="25" spans="1:9" ht="37.5" customHeight="1">
      <c r="A25" s="5"/>
      <c r="B25" s="122" t="s">
        <v>122</v>
      </c>
      <c r="C25" s="123"/>
      <c r="D25" s="11"/>
      <c r="E25" s="11"/>
      <c r="F25" s="95">
        <f>IF(I25&lt;0,"",I25)</f>
        <v>0</v>
      </c>
      <c r="G25" s="95">
        <f>IF(I25&gt;0,"",I25)</f>
        <v>0</v>
      </c>
      <c r="H25" s="93" t="s">
        <v>180</v>
      </c>
      <c r="I25" s="92">
        <f>D25-E25</f>
        <v>0</v>
      </c>
    </row>
    <row r="26" spans="1:9" ht="37.5" customHeight="1">
      <c r="A26" s="5"/>
      <c r="B26" s="122" t="s">
        <v>123</v>
      </c>
      <c r="C26" s="123"/>
      <c r="D26" s="11"/>
      <c r="E26" s="11"/>
      <c r="F26" s="95">
        <f>IF(I26&lt;0,"",I26)</f>
        <v>0</v>
      </c>
      <c r="G26" s="95">
        <f>IF(I26&gt;0,"",I26)</f>
        <v>0</v>
      </c>
      <c r="H26" s="4"/>
      <c r="I26" s="92">
        <f>D26-E26</f>
        <v>0</v>
      </c>
    </row>
    <row r="27" spans="1:9" ht="21" customHeight="1">
      <c r="A27" s="5"/>
      <c r="B27" s="122" t="s">
        <v>18</v>
      </c>
      <c r="C27" s="123"/>
      <c r="D27" s="10">
        <f>SUM(D25:D26)</f>
        <v>0</v>
      </c>
      <c r="E27" s="10">
        <f>SUM(E25:E26)</f>
        <v>0</v>
      </c>
      <c r="F27" s="10">
        <f>SUM(F25:F26)</f>
        <v>0</v>
      </c>
      <c r="G27" s="10">
        <f>SUM(G25:G26)</f>
        <v>0</v>
      </c>
      <c r="H27" s="4"/>
    </row>
  </sheetData>
  <mergeCells count="29">
    <mergeCell ref="F15:G15"/>
    <mergeCell ref="H15:H16"/>
    <mergeCell ref="D23:D24"/>
    <mergeCell ref="E23:E24"/>
    <mergeCell ref="F23:G23"/>
    <mergeCell ref="H23:H24"/>
    <mergeCell ref="D15:D16"/>
    <mergeCell ref="E15:E16"/>
    <mergeCell ref="A23:A24"/>
    <mergeCell ref="B2:C2"/>
    <mergeCell ref="B5:C5"/>
    <mergeCell ref="B4:C4"/>
    <mergeCell ref="B3:C3"/>
    <mergeCell ref="B19:C19"/>
    <mergeCell ref="B18:C18"/>
    <mergeCell ref="B17:C17"/>
    <mergeCell ref="B15:C16"/>
    <mergeCell ref="C11:E11"/>
    <mergeCell ref="A15:A16"/>
    <mergeCell ref="F3:G3"/>
    <mergeCell ref="F4:G4"/>
    <mergeCell ref="F5:G5"/>
    <mergeCell ref="C8:E8"/>
    <mergeCell ref="F2:G2"/>
    <mergeCell ref="B27:C27"/>
    <mergeCell ref="B26:C26"/>
    <mergeCell ref="B25:C25"/>
    <mergeCell ref="B23:C24"/>
    <mergeCell ref="B20:C20"/>
  </mergeCells>
  <phoneticPr fontId="3"/>
  <pageMargins left="1.1200000000000001" right="0.75" top="1" bottom="0.77" header="0.51200000000000001" footer="0.51200000000000001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基本事項入力</vt:lpstr>
      <vt:lpstr>①申請（１ページ）</vt:lpstr>
      <vt:lpstr>①申請（２ページ）</vt:lpstr>
      <vt:lpstr>①申請（別紙）</vt:lpstr>
      <vt:lpstr>①記載例</vt:lpstr>
      <vt:lpstr>②概算払</vt:lpstr>
      <vt:lpstr>③完了</vt:lpstr>
      <vt:lpstr>④実績（１ページ）</vt:lpstr>
      <vt:lpstr>④実績（２ページ）</vt:lpstr>
      <vt:lpstr>④実績（別紙）</vt:lpstr>
      <vt:lpstr>④記載例</vt:lpstr>
      <vt:lpstr>①記載例!Print_Area</vt:lpstr>
      <vt:lpstr>'①申請（１ページ）'!Print_Area</vt:lpstr>
      <vt:lpstr>'①申請（２ページ）'!Print_Area</vt:lpstr>
      <vt:lpstr>'①申請（別紙）'!Print_Area</vt:lpstr>
      <vt:lpstr>②概算払!Print_Area</vt:lpstr>
      <vt:lpstr>③完了!Print_Area</vt:lpstr>
      <vt:lpstr>④記載例!Print_Area</vt:lpstr>
      <vt:lpstr>'④実績（１ページ）'!Print_Area</vt:lpstr>
      <vt:lpstr>'④実績（２ページ）'!Print_Area</vt:lpstr>
      <vt:lpstr>'④実績（別紙）'!Print_Area</vt:lpstr>
      <vt:lpstr>基本事項入力!Print_Area</vt:lpstr>
    </vt:vector>
  </TitlesOfParts>
  <Company>人事行政課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二本松市</dc:creator>
  <cp:lastModifiedBy>nihonmatsu</cp:lastModifiedBy>
  <cp:lastPrinted>2012-01-25T02:31:14Z</cp:lastPrinted>
  <dcterms:created xsi:type="dcterms:W3CDTF">2011-02-25T07:05:00Z</dcterms:created>
  <dcterms:modified xsi:type="dcterms:W3CDTF">2020-06-19T08:05:37Z</dcterms:modified>
</cp:coreProperties>
</file>