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hcentersv\共有\05産業部\2農業振興課\2農政係\中山間\07市⇔集落○\各種様式\"/>
    </mc:Choice>
  </mc:AlternateContent>
  <bookViews>
    <workbookView xWindow="12735" yWindow="0" windowWidth="6420" windowHeight="9180" tabRatio="964" activeTab="1"/>
  </bookViews>
  <sheets>
    <sheet name="活動日誌（表紙）" sheetId="28" r:id="rId1"/>
    <sheet name="活動日誌" sheetId="10" r:id="rId2"/>
    <sheet name="（日誌裏面）写真貼付台紙" sheetId="26" r:id="rId3"/>
    <sheet name="領収書（表紙）" sheetId="29" r:id="rId4"/>
    <sheet name="収入明細" sheetId="19" r:id="rId5"/>
    <sheet name="支出明細" sheetId="5" r:id="rId6"/>
    <sheet name="受領書" sheetId="20" r:id="rId7"/>
    <sheet name="金銭出納簿（表紙）" sheetId="30" r:id="rId8"/>
    <sheet name="金銭出納簿" sheetId="21" r:id="rId9"/>
    <sheet name="財産台帳" sheetId="27" r:id="rId10"/>
  </sheets>
  <definedNames>
    <definedName name="_xlnm.Print_Area" localSheetId="2">'（日誌裏面）写真貼付台紙'!$A$1:$F$24</definedName>
    <definedName name="_xlnm.Print_Area" localSheetId="1">活動日誌!$A$1:$J$28</definedName>
    <definedName name="_xlnm.Print_Area" localSheetId="0">'活動日誌（表紙）'!$A$1:$I$32</definedName>
    <definedName name="_xlnm.Print_Area" localSheetId="9">財産台帳!$A$1:$H$17</definedName>
    <definedName name="_xlnm.Print_Area" localSheetId="5">支出明細!$A$1:$J$39</definedName>
    <definedName name="_xlnm.Print_Area" localSheetId="4">収入明細!$A$1:$J$38</definedName>
    <definedName name="_xlnm.Print_Titles" localSheetId="9">財産台帳!$1:$2</definedName>
  </definedNames>
  <calcPr calcId="162913"/>
</workbook>
</file>

<file path=xl/calcChain.xml><?xml version="1.0" encoding="utf-8"?>
<calcChain xmlns="http://schemas.openxmlformats.org/spreadsheetml/2006/main">
  <c r="F11" i="26" l="1"/>
  <c r="F19" i="26"/>
  <c r="G39" i="21"/>
  <c r="F39" i="21"/>
  <c r="H39" i="21" s="1"/>
  <c r="C28" i="20"/>
  <c r="D28" i="20"/>
  <c r="E28" i="20"/>
  <c r="E29" i="20" s="1"/>
  <c r="F28" i="20"/>
  <c r="F29" i="20" s="1"/>
  <c r="H13" i="10"/>
  <c r="H20" i="20"/>
  <c r="H19" i="20"/>
  <c r="H18" i="20"/>
  <c r="H17" i="20"/>
  <c r="H16" i="20"/>
  <c r="H7" i="20"/>
  <c r="H8" i="20"/>
  <c r="H9" i="20"/>
  <c r="H10" i="20"/>
  <c r="H11" i="20"/>
  <c r="H12" i="20"/>
  <c r="H13" i="20"/>
  <c r="H14" i="20"/>
  <c r="H15" i="20"/>
  <c r="H21" i="20"/>
  <c r="H22" i="20"/>
  <c r="H23" i="20"/>
  <c r="H24" i="20"/>
  <c r="H25" i="20"/>
  <c r="H26" i="20"/>
  <c r="H27" i="20"/>
  <c r="H6" i="20"/>
  <c r="H5" i="21"/>
  <c r="H6" i="21" s="1"/>
  <c r="H7" i="21" s="1"/>
  <c r="H8" i="21" s="1"/>
  <c r="H9" i="21" s="1"/>
  <c r="H10" i="21" s="1"/>
  <c r="H11" i="21" s="1"/>
  <c r="G28" i="20"/>
  <c r="G29" i="20" s="1"/>
  <c r="C29" i="20"/>
  <c r="D29" i="20"/>
  <c r="H28" i="20" l="1"/>
</calcChain>
</file>

<file path=xl/sharedStrings.xml><?xml version="1.0" encoding="utf-8"?>
<sst xmlns="http://schemas.openxmlformats.org/spreadsheetml/2006/main" count="271" uniqueCount="166">
  <si>
    <t>円</t>
    <rPh sb="0" eb="1">
      <t>エン</t>
    </rPh>
    <phoneticPr fontId="2"/>
  </si>
  <si>
    <t>受領印</t>
    <rPh sb="0" eb="3">
      <t>ジュリョウイン</t>
    </rPh>
    <phoneticPr fontId="2"/>
  </si>
  <si>
    <t>確認印</t>
    <rPh sb="0" eb="2">
      <t>カクニン</t>
    </rPh>
    <rPh sb="2" eb="3">
      <t>イン</t>
    </rPh>
    <phoneticPr fontId="2"/>
  </si>
  <si>
    <t>㊞</t>
    <phoneticPr fontId="2"/>
  </si>
  <si>
    <t>記録者</t>
    <rPh sb="0" eb="3">
      <t>キロクシャ</t>
    </rPh>
    <phoneticPr fontId="2"/>
  </si>
  <si>
    <t>名</t>
    <rPh sb="0" eb="1">
      <t>メイ</t>
    </rPh>
    <phoneticPr fontId="2"/>
  </si>
  <si>
    <t>確認印</t>
    <rPh sb="0" eb="3">
      <t>カクニンイン</t>
    </rPh>
    <phoneticPr fontId="2"/>
  </si>
  <si>
    <t>処理日：</t>
    <rPh sb="0" eb="2">
      <t>ショリ</t>
    </rPh>
    <rPh sb="2" eb="3">
      <t>ビ</t>
    </rPh>
    <phoneticPr fontId="2"/>
  </si>
  <si>
    <t>□</t>
    <phoneticPr fontId="2"/>
  </si>
  <si>
    <t>金銭出納簿
照合番号</t>
    <rPh sb="0" eb="2">
      <t>キンセン</t>
    </rPh>
    <rPh sb="2" eb="5">
      <t>スイトウボ</t>
    </rPh>
    <rPh sb="6" eb="8">
      <t>ショウゴウ</t>
    </rPh>
    <rPh sb="8" eb="10">
      <t>バンゴウ</t>
    </rPh>
    <phoneticPr fontId="2"/>
  </si>
  <si>
    <t>区　分</t>
    <rPh sb="0" eb="1">
      <t>ク</t>
    </rPh>
    <rPh sb="2" eb="3">
      <t>ブン</t>
    </rPh>
    <phoneticPr fontId="2"/>
  </si>
  <si>
    <t>※立替払の有無</t>
    <rPh sb="1" eb="3">
      <t>タテカエ</t>
    </rPh>
    <rPh sb="3" eb="4">
      <t>バラ</t>
    </rPh>
    <rPh sb="5" eb="7">
      <t>ウム</t>
    </rPh>
    <phoneticPr fontId="2"/>
  </si>
  <si>
    <t>　【　摘　要　】</t>
    <rPh sb="3" eb="4">
      <t>テキ</t>
    </rPh>
    <rPh sb="5" eb="6">
      <t>ヨウ</t>
    </rPh>
    <phoneticPr fontId="2"/>
  </si>
  <si>
    <t>　【　領収書貼付欄　】</t>
    <phoneticPr fontId="2"/>
  </si>
  <si>
    <t>活　動　日　誌</t>
    <rPh sb="0" eb="1">
      <t>カツ</t>
    </rPh>
    <rPh sb="2" eb="3">
      <t>ドウ</t>
    </rPh>
    <rPh sb="4" eb="5">
      <t>ヒ</t>
    </rPh>
    <rPh sb="6" eb="7">
      <t>シ</t>
    </rPh>
    <phoneticPr fontId="2"/>
  </si>
  <si>
    <r>
      <t xml:space="preserve">※該当の番号の </t>
    </r>
    <r>
      <rPr>
        <b/>
        <sz val="12"/>
        <rFont val="ＭＳ Ｐゴシック"/>
        <family val="3"/>
        <charset val="128"/>
      </rPr>
      <t xml:space="preserve">□ </t>
    </r>
    <r>
      <rPr>
        <sz val="12"/>
        <rFont val="ＭＳ Ｐゴシック"/>
        <family val="3"/>
        <charset val="128"/>
      </rPr>
      <t>に</t>
    </r>
    <r>
      <rPr>
        <sz val="16"/>
        <rFont val="Wingdings 2"/>
        <family val="1"/>
        <charset val="2"/>
      </rPr>
      <t>P</t>
    </r>
    <r>
      <rPr>
        <sz val="12"/>
        <rFont val="ＭＳ Ｐゴシック"/>
        <family val="3"/>
        <charset val="128"/>
      </rPr>
      <t>を付ける。</t>
    </r>
    <phoneticPr fontId="2"/>
  </si>
  <si>
    <t>金　額</t>
    <rPh sb="0" eb="1">
      <t>キン</t>
    </rPh>
    <rPh sb="2" eb="3">
      <t>ガク</t>
    </rPh>
    <phoneticPr fontId="2"/>
  </si>
  <si>
    <t>有 ･ 無</t>
    <rPh sb="0" eb="1">
      <t>ユウ</t>
    </rPh>
    <rPh sb="4" eb="5">
      <t>ム</t>
    </rPh>
    <phoneticPr fontId="2"/>
  </si>
  <si>
    <t>平成　　年　　月　　日</t>
    <rPh sb="0" eb="2">
      <t>ヘイセイ</t>
    </rPh>
    <rPh sb="4" eb="5">
      <t>トシ</t>
    </rPh>
    <rPh sb="7" eb="8">
      <t>ツキ</t>
    </rPh>
    <rPh sb="10" eb="11">
      <t>ヒ</t>
    </rPh>
    <phoneticPr fontId="2"/>
  </si>
  <si>
    <t>氏　　名</t>
    <rPh sb="0" eb="1">
      <t>シ</t>
    </rPh>
    <rPh sb="3" eb="4">
      <t>メイ</t>
    </rPh>
    <phoneticPr fontId="2"/>
  </si>
  <si>
    <t>非農家等</t>
    <rPh sb="0" eb="1">
      <t>ヒ</t>
    </rPh>
    <rPh sb="1" eb="3">
      <t>ノウカ</t>
    </rPh>
    <rPh sb="3" eb="4">
      <t>トウ</t>
    </rPh>
    <phoneticPr fontId="2"/>
  </si>
  <si>
    <t>堰上</t>
    <rPh sb="0" eb="1">
      <t>セキ</t>
    </rPh>
    <rPh sb="1" eb="2">
      <t>ア</t>
    </rPh>
    <phoneticPr fontId="2"/>
  </si>
  <si>
    <t>金額計</t>
    <rPh sb="0" eb="2">
      <t>キンガク</t>
    </rPh>
    <rPh sb="2" eb="3">
      <t>ケイ</t>
    </rPh>
    <phoneticPr fontId="2"/>
  </si>
  <si>
    <t>○</t>
    <phoneticPr fontId="2"/>
  </si>
  <si>
    <t>合計額</t>
    <rPh sb="0" eb="2">
      <t>ゴウケイ</t>
    </rPh>
    <rPh sb="2" eb="3">
      <t>ガク</t>
    </rPh>
    <phoneticPr fontId="2"/>
  </si>
  <si>
    <t>共同取組活動出役日当等受領簿（兼参加者一覧）</t>
    <rPh sb="0" eb="2">
      <t>キョウドウ</t>
    </rPh>
    <rPh sb="2" eb="4">
      <t>トリクミ</t>
    </rPh>
    <rPh sb="4" eb="6">
      <t>カツドウ</t>
    </rPh>
    <rPh sb="10" eb="11">
      <t>トウ</t>
    </rPh>
    <rPh sb="15" eb="16">
      <t>ケン</t>
    </rPh>
    <phoneticPr fontId="2"/>
  </si>
  <si>
    <t>軽トラ借上</t>
    <rPh sb="0" eb="1">
      <t>ケイ</t>
    </rPh>
    <rPh sb="3" eb="5">
      <t>カリア</t>
    </rPh>
    <phoneticPr fontId="2"/>
  </si>
  <si>
    <t>人数等計</t>
    <rPh sb="0" eb="2">
      <t>ニンズウ</t>
    </rPh>
    <rPh sb="2" eb="3">
      <t>トウ</t>
    </rPh>
    <rPh sb="3" eb="4">
      <t>ケイ</t>
    </rPh>
    <phoneticPr fontId="2"/>
  </si>
  <si>
    <t>年月日</t>
    <rPh sb="0" eb="3">
      <t>ネンガッピ</t>
    </rPh>
    <phoneticPr fontId="2"/>
  </si>
  <si>
    <t>照合
番号</t>
    <rPh sb="0" eb="2">
      <t>ショウゴウ</t>
    </rPh>
    <rPh sb="3" eb="5">
      <t>バンゴウ</t>
    </rPh>
    <phoneticPr fontId="2"/>
  </si>
  <si>
    <t>科目</t>
    <rPh sb="0" eb="2">
      <t>カモク</t>
    </rPh>
    <phoneticPr fontId="2"/>
  </si>
  <si>
    <t>摘要</t>
    <rPh sb="0" eb="2">
      <t>テキヨウ</t>
    </rPh>
    <phoneticPr fontId="2"/>
  </si>
  <si>
    <t>収入金額</t>
    <rPh sb="0" eb="2">
      <t>シュウニュウ</t>
    </rPh>
    <rPh sb="2" eb="4">
      <t>キンガク</t>
    </rPh>
    <phoneticPr fontId="2"/>
  </si>
  <si>
    <t>支出金額</t>
    <rPh sb="0" eb="3">
      <t>シシュツキン</t>
    </rPh>
    <rPh sb="3" eb="4">
      <t>ガク</t>
    </rPh>
    <phoneticPr fontId="2"/>
  </si>
  <si>
    <t>差引残高</t>
    <rPh sb="0" eb="2">
      <t>サシヒキ</t>
    </rPh>
    <rPh sb="2" eb="4">
      <t>ザンダカ</t>
    </rPh>
    <phoneticPr fontId="2"/>
  </si>
  <si>
    <t>繰越金</t>
    <rPh sb="0" eb="3">
      <t>クリコシキン</t>
    </rPh>
    <phoneticPr fontId="2"/>
  </si>
  <si>
    <t>前年度からの繰越金</t>
    <rPh sb="0" eb="3">
      <t>ゼンネンド</t>
    </rPh>
    <rPh sb="6" eb="9">
      <t>クリコシキン</t>
    </rPh>
    <phoneticPr fontId="2"/>
  </si>
  <si>
    <t>預金利息</t>
    <rPh sb="0" eb="2">
      <t>ヨキン</t>
    </rPh>
    <rPh sb="2" eb="4">
      <t>リソク</t>
    </rPh>
    <phoneticPr fontId="2"/>
  </si>
  <si>
    <t>事務費</t>
    <rPh sb="0" eb="3">
      <t>ジムヒ</t>
    </rPh>
    <phoneticPr fontId="2"/>
  </si>
  <si>
    <t>交付金</t>
    <rPh sb="0" eb="3">
      <t>コウフキン</t>
    </rPh>
    <phoneticPr fontId="2"/>
  </si>
  <si>
    <t>水路農道管理費</t>
    <rPh sb="0" eb="2">
      <t>スイロ</t>
    </rPh>
    <rPh sb="2" eb="4">
      <t>ノウドウ</t>
    </rPh>
    <rPh sb="4" eb="7">
      <t>カンリヒ</t>
    </rPh>
    <phoneticPr fontId="2"/>
  </si>
  <si>
    <t>前期共同活動費</t>
    <rPh sb="0" eb="2">
      <t>ゼンキ</t>
    </rPh>
    <rPh sb="2" eb="4">
      <t>キョウドウ</t>
    </rPh>
    <rPh sb="4" eb="7">
      <t>カツドウヒ</t>
    </rPh>
    <phoneticPr fontId="2"/>
  </si>
  <si>
    <t>収　入　明　細　票</t>
    <rPh sb="0" eb="1">
      <t>オサム</t>
    </rPh>
    <rPh sb="2" eb="3">
      <t>イリ</t>
    </rPh>
    <rPh sb="4" eb="5">
      <t>メイ</t>
    </rPh>
    <rPh sb="6" eb="7">
      <t>ホソ</t>
    </rPh>
    <rPh sb="8" eb="9">
      <t>ヒョウ</t>
    </rPh>
    <phoneticPr fontId="2"/>
  </si>
  <si>
    <t>支　出　明　細　票</t>
    <rPh sb="0" eb="1">
      <t>ササ</t>
    </rPh>
    <rPh sb="2" eb="3">
      <t>デ</t>
    </rPh>
    <rPh sb="4" eb="5">
      <t>メイ</t>
    </rPh>
    <rPh sb="6" eb="7">
      <t>ホソ</t>
    </rPh>
    <rPh sb="8" eb="9">
      <t>ヒョウ</t>
    </rPh>
    <phoneticPr fontId="2"/>
  </si>
  <si>
    <t>立替金
受領日</t>
    <rPh sb="0" eb="1">
      <t>タ</t>
    </rPh>
    <rPh sb="1" eb="2">
      <t>カ</t>
    </rPh>
    <rPh sb="2" eb="3">
      <t>キン</t>
    </rPh>
    <rPh sb="4" eb="6">
      <t>ジュリョウ</t>
    </rPh>
    <rPh sb="6" eb="7">
      <t>ビ</t>
    </rPh>
    <phoneticPr fontId="2"/>
  </si>
  <si>
    <t>立替金
受領者</t>
    <rPh sb="0" eb="1">
      <t>タ</t>
    </rPh>
    <rPh sb="1" eb="2">
      <t>カ</t>
    </rPh>
    <rPh sb="2" eb="3">
      <t>キン</t>
    </rPh>
    <rPh sb="4" eb="7">
      <t>ジュリョウシャ</t>
    </rPh>
    <phoneticPr fontId="2"/>
  </si>
  <si>
    <t>活動日</t>
    <rPh sb="0" eb="2">
      <t>カツドウ</t>
    </rPh>
    <rPh sb="2" eb="3">
      <t>ビ</t>
    </rPh>
    <phoneticPr fontId="2"/>
  </si>
  <si>
    <t>参加者</t>
    <rPh sb="0" eb="1">
      <t>サン</t>
    </rPh>
    <rPh sb="1" eb="2">
      <t>クワ</t>
    </rPh>
    <rPh sb="2" eb="3">
      <t>モノ</t>
    </rPh>
    <phoneticPr fontId="2"/>
  </si>
  <si>
    <t>【活動内容及び特記事項】</t>
    <rPh sb="1" eb="3">
      <t>カツドウ</t>
    </rPh>
    <rPh sb="3" eb="5">
      <t>ナイヨウ</t>
    </rPh>
    <rPh sb="5" eb="6">
      <t>オヨ</t>
    </rPh>
    <rPh sb="7" eb="9">
      <t>トッキ</t>
    </rPh>
    <rPh sb="9" eb="11">
      <t>ジコウ</t>
    </rPh>
    <phoneticPr fontId="2"/>
  </si>
  <si>
    <t>天候</t>
    <rPh sb="0" eb="2">
      <t>テンコウ</t>
    </rPh>
    <phoneticPr fontId="2"/>
  </si>
  <si>
    <t>（　合計</t>
    <rPh sb="2" eb="4">
      <t>ゴウケイ</t>
    </rPh>
    <phoneticPr fontId="2"/>
  </si>
  <si>
    <t>名　）</t>
    <rPh sb="0" eb="1">
      <t>メイ</t>
    </rPh>
    <phoneticPr fontId="2"/>
  </si>
  <si>
    <t>活動
項目</t>
    <rPh sb="0" eb="2">
      <t>カツドウ</t>
    </rPh>
    <rPh sb="3" eb="5">
      <t>コウモク</t>
    </rPh>
    <phoneticPr fontId="2"/>
  </si>
  <si>
    <t>活動
場所</t>
    <rPh sb="0" eb="2">
      <t>カツドウ</t>
    </rPh>
    <rPh sb="3" eb="5">
      <t>バショ</t>
    </rPh>
    <phoneticPr fontId="2"/>
  </si>
  <si>
    <t>※　記録写真は裏面に貼付</t>
    <rPh sb="2" eb="4">
      <t>キロク</t>
    </rPh>
    <rPh sb="4" eb="6">
      <t>シャシン</t>
    </rPh>
    <rPh sb="7" eb="9">
      <t>リメン</t>
    </rPh>
    <rPh sb="10" eb="12">
      <t>テンプ</t>
    </rPh>
    <phoneticPr fontId="2"/>
  </si>
  <si>
    <t>◎活動写真</t>
    <rPh sb="1" eb="3">
      <t>カツドウ</t>
    </rPh>
    <rPh sb="3" eb="5">
      <t>シャシン</t>
    </rPh>
    <phoneticPr fontId="2"/>
  </si>
  <si>
    <t>写真貼付</t>
    <rPh sb="0" eb="2">
      <t>シャシン</t>
    </rPh>
    <rPh sb="2" eb="4">
      <t>テンプ</t>
    </rPh>
    <phoneticPr fontId="2"/>
  </si>
  <si>
    <t>（作業前）</t>
    <rPh sb="1" eb="3">
      <t>サギョウ</t>
    </rPh>
    <rPh sb="3" eb="4">
      <t>マエ</t>
    </rPh>
    <phoneticPr fontId="2"/>
  </si>
  <si>
    <t>（作業中）</t>
    <rPh sb="1" eb="3">
      <t>サギョウ</t>
    </rPh>
    <rPh sb="3" eb="4">
      <t>チュウ</t>
    </rPh>
    <phoneticPr fontId="2"/>
  </si>
  <si>
    <t>（作業後）</t>
    <rPh sb="1" eb="3">
      <t>サギョウ</t>
    </rPh>
    <rPh sb="3" eb="4">
      <t>ゴ</t>
    </rPh>
    <phoneticPr fontId="2"/>
  </si>
  <si>
    <t>会　計</t>
    <rPh sb="0" eb="1">
      <t>カイ</t>
    </rPh>
    <rPh sb="2" eb="3">
      <t>ケイ</t>
    </rPh>
    <phoneticPr fontId="2"/>
  </si>
  <si>
    <t>代　表</t>
    <rPh sb="0" eb="1">
      <t>ダイ</t>
    </rPh>
    <rPh sb="2" eb="3">
      <t>オモテ</t>
    </rPh>
    <phoneticPr fontId="2"/>
  </si>
  <si>
    <t>□</t>
  </si>
  <si>
    <t>□</t>
    <phoneticPr fontId="2"/>
  </si>
  <si>
    <t>１．農地法面の見回り</t>
    <rPh sb="2" eb="4">
      <t>ノウチ</t>
    </rPh>
    <rPh sb="4" eb="6">
      <t>ノリメン</t>
    </rPh>
    <rPh sb="7" eb="9">
      <t>ミマワ</t>
    </rPh>
    <phoneticPr fontId="2"/>
  </si>
  <si>
    <t>８．役員会</t>
    <rPh sb="2" eb="5">
      <t>ヤクインカイ</t>
    </rPh>
    <phoneticPr fontId="2"/>
  </si>
  <si>
    <t>９．現地確認立ち会い</t>
    <rPh sb="2" eb="4">
      <t>ゲンチ</t>
    </rPh>
    <rPh sb="4" eb="6">
      <t>カクニン</t>
    </rPh>
    <rPh sb="6" eb="7">
      <t>タ</t>
    </rPh>
    <rPh sb="8" eb="9">
      <t>ア</t>
    </rPh>
    <phoneticPr fontId="2"/>
  </si>
  <si>
    <t>10．市との打ち合わせ等</t>
    <rPh sb="3" eb="4">
      <t>シ</t>
    </rPh>
    <rPh sb="6" eb="7">
      <t>ウ</t>
    </rPh>
    <rPh sb="8" eb="9">
      <t>ア</t>
    </rPh>
    <rPh sb="11" eb="12">
      <t>トウ</t>
    </rPh>
    <phoneticPr fontId="2"/>
  </si>
  <si>
    <t>７．総　会</t>
    <rPh sb="2" eb="3">
      <t>フサ</t>
    </rPh>
    <rPh sb="4" eb="5">
      <t>カイ</t>
    </rPh>
    <phoneticPr fontId="2"/>
  </si>
  <si>
    <t>11．研　修</t>
    <rPh sb="3" eb="4">
      <t>ケン</t>
    </rPh>
    <rPh sb="5" eb="6">
      <t>オサム</t>
    </rPh>
    <phoneticPr fontId="2"/>
  </si>
  <si>
    <t>12．その他（　　　　　　　　　　　　　　）</t>
    <rPh sb="5" eb="6">
      <t>タ</t>
    </rPh>
    <phoneticPr fontId="2"/>
  </si>
  <si>
    <t>農 業 者</t>
    <rPh sb="0" eb="1">
      <t>ノウ</t>
    </rPh>
    <rPh sb="2" eb="3">
      <t>ギョウ</t>
    </rPh>
    <rPh sb="4" eb="5">
      <t>シャ</t>
    </rPh>
    <phoneticPr fontId="2"/>
  </si>
  <si>
    <t>そ の 他</t>
    <rPh sb="4" eb="5">
      <t>タ</t>
    </rPh>
    <phoneticPr fontId="2"/>
  </si>
  <si>
    <t>１．交付金</t>
    <rPh sb="2" eb="5">
      <t>コウフキン</t>
    </rPh>
    <phoneticPr fontId="2"/>
  </si>
  <si>
    <t>２．繰越金</t>
    <rPh sb="2" eb="4">
      <t>クリコシ</t>
    </rPh>
    <rPh sb="4" eb="5">
      <t>キン</t>
    </rPh>
    <phoneticPr fontId="2"/>
  </si>
  <si>
    <t>４．その他（　　　　　　　　　　　　　　　　　　　　　　　　　　　　　　　　　）</t>
    <rPh sb="4" eb="5">
      <t>タ</t>
    </rPh>
    <phoneticPr fontId="2"/>
  </si>
  <si>
    <t>１．個人配分</t>
    <rPh sb="2" eb="4">
      <t>コジン</t>
    </rPh>
    <rPh sb="4" eb="6">
      <t>ハイブン</t>
    </rPh>
    <phoneticPr fontId="2"/>
  </si>
  <si>
    <t>２．役員報酬</t>
    <rPh sb="2" eb="4">
      <t>ヤクイン</t>
    </rPh>
    <rPh sb="4" eb="6">
      <t>ホウシュウ</t>
    </rPh>
    <phoneticPr fontId="2"/>
  </si>
  <si>
    <t>３．マスタープラン活動経費</t>
    <rPh sb="9" eb="11">
      <t>カツドウ</t>
    </rPh>
    <rPh sb="11" eb="13">
      <t>ケイヒ</t>
    </rPh>
    <phoneticPr fontId="2"/>
  </si>
  <si>
    <t>４．水路、農道維持・管理等共同取組活動経費</t>
    <rPh sb="19" eb="20">
      <t>キョウ</t>
    </rPh>
    <rPh sb="20" eb="21">
      <t>ヒ</t>
    </rPh>
    <phoneticPr fontId="2"/>
  </si>
  <si>
    <t>５．農用地の維持・管理活動経費</t>
    <phoneticPr fontId="2"/>
  </si>
  <si>
    <t>８．その他（　　　　　　　　　　　　　　　）</t>
    <rPh sb="4" eb="5">
      <t>タ</t>
    </rPh>
    <phoneticPr fontId="2"/>
  </si>
  <si>
    <r>
      <t xml:space="preserve">※該当の番号の </t>
    </r>
    <r>
      <rPr>
        <b/>
        <sz val="11"/>
        <rFont val="ＭＳ Ｐゴシック"/>
        <family val="3"/>
        <charset val="128"/>
      </rPr>
      <t xml:space="preserve">□ </t>
    </r>
    <r>
      <rPr>
        <sz val="11"/>
        <rFont val="ＭＳ Ｐゴシック"/>
        <family val="3"/>
        <charset val="128"/>
      </rPr>
      <t>に</t>
    </r>
    <r>
      <rPr>
        <sz val="16"/>
        <rFont val="Wingdings 2"/>
        <family val="1"/>
        <charset val="2"/>
      </rPr>
      <t>P</t>
    </r>
    <r>
      <rPr>
        <sz val="11"/>
        <rFont val="ＭＳ Ｐゴシック"/>
        <family val="3"/>
        <charset val="128"/>
      </rPr>
      <t>を付ける。</t>
    </r>
    <phoneticPr fontId="2"/>
  </si>
  <si>
    <t>安部　○男</t>
  </si>
  <si>
    <t>石川　△子</t>
  </si>
  <si>
    <t>氏家　×雄</t>
  </si>
  <si>
    <t>遠藤　○助</t>
  </si>
  <si>
    <t>加藤　×一</t>
  </si>
  <si>
    <t>菊地　○美</t>
  </si>
  <si>
    <t>熊谷　△吉</t>
  </si>
  <si>
    <t>小泉　×作</t>
  </si>
  <si>
    <t>紺野　○朗</t>
  </si>
  <si>
    <t>佐藤　△蔵</t>
  </si>
  <si>
    <t>鴫原　×三</t>
  </si>
  <si>
    <t>菅野　○次</t>
  </si>
  <si>
    <t>関   　△代</t>
    <rPh sb="0" eb="1">
      <t>セキ</t>
    </rPh>
    <rPh sb="6" eb="7">
      <t>ヨ</t>
    </rPh>
    <phoneticPr fontId="1"/>
  </si>
  <si>
    <t>８月分貯金利息</t>
    <rPh sb="1" eb="3">
      <t>ガツブン</t>
    </rPh>
    <rPh sb="3" eb="5">
      <t>チョキン</t>
    </rPh>
    <rPh sb="5" eb="7">
      <t>リソク</t>
    </rPh>
    <phoneticPr fontId="2"/>
  </si>
  <si>
    <t>写真現像、プリント代</t>
    <rPh sb="0" eb="2">
      <t>シャシン</t>
    </rPh>
    <rPh sb="2" eb="4">
      <t>ゲンゾウ</t>
    </rPh>
    <rPh sb="9" eb="10">
      <t>ダイ</t>
    </rPh>
    <phoneticPr fontId="2"/>
  </si>
  <si>
    <t>平成○○年度交付金</t>
    <rPh sb="0" eb="2">
      <t>ヘイセイ</t>
    </rPh>
    <rPh sb="4" eb="6">
      <t>ネンド</t>
    </rPh>
    <rPh sb="6" eb="9">
      <t>コウフキン</t>
    </rPh>
    <phoneticPr fontId="2"/>
  </si>
  <si>
    <t>平成○○年度個人配分</t>
    <rPh sb="0" eb="2">
      <t>ヘイセイ</t>
    </rPh>
    <rPh sb="4" eb="6">
      <t>ネンド</t>
    </rPh>
    <rPh sb="6" eb="8">
      <t>コジン</t>
    </rPh>
    <rPh sb="8" eb="10">
      <t>ハイブン</t>
    </rPh>
    <phoneticPr fontId="2"/>
  </si>
  <si>
    <t>個人配分</t>
    <rPh sb="0" eb="2">
      <t>コジン</t>
    </rPh>
    <rPh sb="2" eb="4">
      <t>ハイブン</t>
    </rPh>
    <phoneticPr fontId="2"/>
  </si>
  <si>
    <t>交付対象面積</t>
    <rPh sb="0" eb="2">
      <t>コウフ</t>
    </rPh>
    <rPh sb="2" eb="4">
      <t>タイショウ</t>
    </rPh>
    <rPh sb="4" eb="6">
      <t>メンセキ</t>
    </rPh>
    <phoneticPr fontId="2"/>
  </si>
  <si>
    <t>地目</t>
    <rPh sb="0" eb="2">
      <t>チモク</t>
    </rPh>
    <phoneticPr fontId="2"/>
  </si>
  <si>
    <t>田</t>
    <rPh sb="0" eb="1">
      <t>タ</t>
    </rPh>
    <phoneticPr fontId="2"/>
  </si>
  <si>
    <t>区分</t>
    <rPh sb="0" eb="2">
      <t>クブン</t>
    </rPh>
    <phoneticPr fontId="2"/>
  </si>
  <si>
    <t>急傾斜</t>
    <rPh sb="0" eb="3">
      <t>キュウケイシャ</t>
    </rPh>
    <phoneticPr fontId="2"/>
  </si>
  <si>
    <t>大内　△郎</t>
    <phoneticPr fontId="2"/>
  </si>
  <si>
    <t>水路管理</t>
    <rPh sb="0" eb="2">
      <t>スイロ</t>
    </rPh>
    <rPh sb="2" eb="4">
      <t>カンリ</t>
    </rPh>
    <phoneticPr fontId="2"/>
  </si>
  <si>
    <t>○○．４．１</t>
    <phoneticPr fontId="2"/>
  </si>
  <si>
    <t>平成○○年度　</t>
    <rPh sb="0" eb="2">
      <t>ヘイセイ</t>
    </rPh>
    <rPh sb="4" eb="6">
      <t>ネンド</t>
    </rPh>
    <phoneticPr fontId="2"/>
  </si>
  <si>
    <t>金　銭　出　納　簿</t>
    <rPh sb="0" eb="1">
      <t>キン</t>
    </rPh>
    <rPh sb="2" eb="3">
      <t>ゼニ</t>
    </rPh>
    <rPh sb="4" eb="5">
      <t>デ</t>
    </rPh>
    <rPh sb="6" eb="7">
      <t>オサム</t>
    </rPh>
    <rPh sb="8" eb="9">
      <t>ボ</t>
    </rPh>
    <phoneticPr fontId="2"/>
  </si>
  <si>
    <t>平成○○年度　</t>
    <phoneticPr fontId="2"/>
  </si>
  <si>
    <t>　　　　共同利用機械及び施設（備品）財産台帳</t>
    <rPh sb="6" eb="8">
      <t>リヨウ</t>
    </rPh>
    <phoneticPr fontId="2"/>
  </si>
  <si>
    <t>○○集落</t>
    <rPh sb="2" eb="4">
      <t>シュウラク</t>
    </rPh>
    <phoneticPr fontId="2"/>
  </si>
  <si>
    <t>名称</t>
    <rPh sb="0" eb="2">
      <t>メイショウ</t>
    </rPh>
    <phoneticPr fontId="2"/>
  </si>
  <si>
    <t>取得年月日</t>
  </si>
  <si>
    <t>取得先</t>
    <rPh sb="0" eb="2">
      <t>シュトク</t>
    </rPh>
    <rPh sb="2" eb="3">
      <t>サキ</t>
    </rPh>
    <phoneticPr fontId="2"/>
  </si>
  <si>
    <t>取得金額（円）</t>
    <rPh sb="5" eb="6">
      <t>エン</t>
    </rPh>
    <phoneticPr fontId="2"/>
  </si>
  <si>
    <t>数量</t>
  </si>
  <si>
    <t>保管場所</t>
  </si>
  <si>
    <t>備考</t>
    <rPh sb="0" eb="2">
      <t>ビコウ</t>
    </rPh>
    <phoneticPr fontId="2"/>
  </si>
  <si>
    <t>№</t>
    <phoneticPr fontId="2"/>
  </si>
  <si>
    <t>草刈機</t>
    <rPh sb="0" eb="2">
      <t>クサカリ</t>
    </rPh>
    <rPh sb="2" eb="3">
      <t>キ</t>
    </rPh>
    <phoneticPr fontId="2"/>
  </si>
  <si>
    <t>(有)○○農機</t>
    <rPh sb="1" eb="2">
      <t>ユウ</t>
    </rPh>
    <rPh sb="5" eb="7">
      <t>ノウキ</t>
    </rPh>
    <phoneticPr fontId="2"/>
  </si>
  <si>
    <t>畦塗り機</t>
    <rPh sb="0" eb="1">
      <t>ケイ</t>
    </rPh>
    <rPh sb="1" eb="2">
      <t>ヌ</t>
    </rPh>
    <rPh sb="3" eb="4">
      <t>キ</t>
    </rPh>
    <phoneticPr fontId="2"/>
  </si>
  <si>
    <t>ＪＡみちのく安達</t>
    <rPh sb="6" eb="8">
      <t>アダチ</t>
    </rPh>
    <phoneticPr fontId="2"/>
  </si>
  <si>
    <t>斎藤○○宅倉庫</t>
    <rPh sb="0" eb="2">
      <t>サイトウ</t>
    </rPh>
    <rPh sb="4" eb="5">
      <t>タク</t>
    </rPh>
    <rPh sb="5" eb="7">
      <t>ソウコ</t>
    </rPh>
    <phoneticPr fontId="2"/>
  </si>
  <si>
    <t>鈴木○○宅倉庫</t>
    <rPh sb="0" eb="2">
      <t>スズキ</t>
    </rPh>
    <rPh sb="4" eb="5">
      <t>タク</t>
    </rPh>
    <rPh sb="5" eb="7">
      <t>ソウコ</t>
    </rPh>
    <phoneticPr fontId="2"/>
  </si>
  <si>
    <t>佐藤代表宅倉庫</t>
    <rPh sb="0" eb="2">
      <t>サトウ</t>
    </rPh>
    <rPh sb="2" eb="4">
      <t>ダイヒョウ</t>
    </rPh>
    <rPh sb="4" eb="5">
      <t>タク</t>
    </rPh>
    <rPh sb="5" eb="7">
      <t>ソウコ</t>
    </rPh>
    <phoneticPr fontId="2"/>
  </si>
  <si>
    <t>21,000円/10a　×　500　ａ　＝　1,050,000　円</t>
    <rPh sb="6" eb="7">
      <t>エン</t>
    </rPh>
    <rPh sb="32" eb="33">
      <t>エン</t>
    </rPh>
    <phoneticPr fontId="2"/>
  </si>
  <si>
    <t>500　ａ</t>
    <phoneticPr fontId="2"/>
  </si>
  <si>
    <t>○○．７．１</t>
    <phoneticPr fontId="2"/>
  </si>
  <si>
    <t>○○．８．１８</t>
    <phoneticPr fontId="2"/>
  </si>
  <si>
    <t>○○．１２．２０</t>
    <phoneticPr fontId="2"/>
  </si>
  <si>
    <t>○○．１２．２２</t>
    <phoneticPr fontId="2"/>
  </si>
  <si>
    <t>・</t>
    <phoneticPr fontId="2"/>
  </si>
  <si>
    <t>○○．４．２５</t>
    <phoneticPr fontId="2"/>
  </si>
  <si>
    <t>３．貯金利息</t>
    <rPh sb="2" eb="4">
      <t>チョキン</t>
    </rPh>
    <rPh sb="4" eb="6">
      <t>リソク</t>
    </rPh>
    <phoneticPr fontId="2"/>
  </si>
  <si>
    <t>６．積立金</t>
    <rPh sb="2" eb="4">
      <t>ツミタテ</t>
    </rPh>
    <rPh sb="4" eb="5">
      <t>キン</t>
    </rPh>
    <phoneticPr fontId="2"/>
  </si>
  <si>
    <t>７．事務費</t>
    <phoneticPr fontId="2"/>
  </si>
  <si>
    <t>２．水路管理活動</t>
    <rPh sb="2" eb="4">
      <t>スイロ</t>
    </rPh>
    <rPh sb="4" eb="6">
      <t>カンリ</t>
    </rPh>
    <rPh sb="6" eb="8">
      <t>カツドウ</t>
    </rPh>
    <phoneticPr fontId="2"/>
  </si>
  <si>
    <t>３．農道管理活動</t>
    <rPh sb="2" eb="4">
      <t>ノウドウ</t>
    </rPh>
    <rPh sb="4" eb="6">
      <t>カンリ</t>
    </rPh>
    <rPh sb="6" eb="8">
      <t>カツドウ</t>
    </rPh>
    <phoneticPr fontId="2"/>
  </si>
  <si>
    <t>４．周辺林地の下草刈り</t>
    <rPh sb="2" eb="3">
      <t>シュウ</t>
    </rPh>
    <rPh sb="3" eb="4">
      <t>ヘン</t>
    </rPh>
    <rPh sb="4" eb="5">
      <t>ハヤシ</t>
    </rPh>
    <rPh sb="5" eb="6">
      <t>チ</t>
    </rPh>
    <rPh sb="7" eb="9">
      <t>シタクサ</t>
    </rPh>
    <rPh sb="9" eb="10">
      <t>カ</t>
    </rPh>
    <phoneticPr fontId="2"/>
  </si>
  <si>
    <t>６．鳥獣被害防止対策</t>
    <rPh sb="2" eb="4">
      <t>チョウジュウ</t>
    </rPh>
    <rPh sb="4" eb="6">
      <t>ヒガイ</t>
    </rPh>
    <rPh sb="6" eb="8">
      <t>ボウシ</t>
    </rPh>
    <rPh sb="8" eb="10">
      <t>タイサク</t>
    </rPh>
    <phoneticPr fontId="2"/>
  </si>
  <si>
    <t>５．景観作物管理活動</t>
    <rPh sb="2" eb="4">
      <t>ケイカン</t>
    </rPh>
    <rPh sb="4" eb="6">
      <t>サクモツ</t>
    </rPh>
    <rPh sb="6" eb="8">
      <t>カンリ</t>
    </rPh>
    <rPh sb="8" eb="10">
      <t>カツドウ</t>
    </rPh>
    <phoneticPr fontId="2"/>
  </si>
  <si>
    <t>　※何らかの活動を実施した際には、作業前・作業中・作業後の３枚の写真を
　　 撮影し、貼付してください。</t>
    <rPh sb="2" eb="3">
      <t>ナン</t>
    </rPh>
    <rPh sb="6" eb="8">
      <t>カツドウ</t>
    </rPh>
    <rPh sb="9" eb="11">
      <t>ジッシ</t>
    </rPh>
    <rPh sb="13" eb="14">
      <t>サイ</t>
    </rPh>
    <rPh sb="17" eb="19">
      <t>サギョウ</t>
    </rPh>
    <rPh sb="19" eb="20">
      <t>マエ</t>
    </rPh>
    <rPh sb="21" eb="23">
      <t>サギョウ</t>
    </rPh>
    <rPh sb="23" eb="24">
      <t>チュウ</t>
    </rPh>
    <rPh sb="25" eb="27">
      <t>サギョウ</t>
    </rPh>
    <rPh sb="27" eb="28">
      <t>ゴ</t>
    </rPh>
    <rPh sb="30" eb="31">
      <t>マイ</t>
    </rPh>
    <rPh sb="32" eb="34">
      <t>シャシン</t>
    </rPh>
    <rPh sb="39" eb="41">
      <t>サツエイ</t>
    </rPh>
    <rPh sb="43" eb="45">
      <t>テンプ</t>
    </rPh>
    <phoneticPr fontId="2"/>
  </si>
  <si>
    <t>活動日誌</t>
    <rPh sb="0" eb="1">
      <t>カツ</t>
    </rPh>
    <rPh sb="1" eb="2">
      <t>ドウ</t>
    </rPh>
    <rPh sb="2" eb="3">
      <t>ヒ</t>
    </rPh>
    <rPh sb="3" eb="4">
      <t>シ</t>
    </rPh>
    <phoneticPr fontId="2"/>
  </si>
  <si>
    <t>集落</t>
    <rPh sb="0" eb="2">
      <t>シュウラク</t>
    </rPh>
    <phoneticPr fontId="2"/>
  </si>
  <si>
    <t>領収書綴</t>
    <rPh sb="0" eb="3">
      <t>リョウシュウショ</t>
    </rPh>
    <rPh sb="3" eb="4">
      <t>ツヅ</t>
    </rPh>
    <phoneticPr fontId="2"/>
  </si>
  <si>
    <t>収入明細票</t>
    <rPh sb="0" eb="2">
      <t>シュウニュウ</t>
    </rPh>
    <rPh sb="2" eb="5">
      <t>メイサイヒョウ</t>
    </rPh>
    <phoneticPr fontId="2"/>
  </si>
  <si>
    <t>支出明細票</t>
    <rPh sb="0" eb="2">
      <t>シシュツ</t>
    </rPh>
    <rPh sb="2" eb="5">
      <t>メイサイヒョウ</t>
    </rPh>
    <phoneticPr fontId="2"/>
  </si>
  <si>
    <t>金銭出納簿</t>
    <rPh sb="0" eb="2">
      <t>キンセン</t>
    </rPh>
    <rPh sb="2" eb="4">
      <t>スイトウ</t>
    </rPh>
    <rPh sb="4" eb="5">
      <t>ボ</t>
    </rPh>
    <phoneticPr fontId="2"/>
  </si>
  <si>
    <t>作業お茶代</t>
    <rPh sb="0" eb="2">
      <t>サギョウ</t>
    </rPh>
    <rPh sb="3" eb="5">
      <t>チャダイ</t>
    </rPh>
    <phoneticPr fontId="2"/>
  </si>
  <si>
    <t>*</t>
    <phoneticPr fontId="2"/>
  </si>
  <si>
    <t>晴れ</t>
    <rPh sb="0" eb="1">
      <t>ハ</t>
    </rPh>
    <phoneticPr fontId="2"/>
  </si>
  <si>
    <t>農道整備</t>
    <rPh sb="0" eb="2">
      <t>ノウドウ</t>
    </rPh>
    <rPh sb="2" eb="4">
      <t>セイビ</t>
    </rPh>
    <phoneticPr fontId="2"/>
  </si>
  <si>
    <t>○○地内</t>
    <rPh sb="2" eb="3">
      <t>チ</t>
    </rPh>
    <rPh sb="3" eb="4">
      <t>ナイ</t>
    </rPh>
    <phoneticPr fontId="2"/>
  </si>
  <si>
    <t>　集落内農道の整備（砕石敷）及び沿線の草刈作業を実施した。</t>
    <rPh sb="1" eb="3">
      <t>シュウラク</t>
    </rPh>
    <rPh sb="3" eb="4">
      <t>ナイ</t>
    </rPh>
    <rPh sb="4" eb="6">
      <t>ノウドウ</t>
    </rPh>
    <rPh sb="7" eb="9">
      <t>セイビ</t>
    </rPh>
    <rPh sb="10" eb="12">
      <t>サイセキ</t>
    </rPh>
    <rPh sb="12" eb="13">
      <t>シ</t>
    </rPh>
    <rPh sb="14" eb="15">
      <t>オヨ</t>
    </rPh>
    <rPh sb="16" eb="18">
      <t>エンセン</t>
    </rPh>
    <rPh sb="19" eb="21">
      <t>クサカリ</t>
    </rPh>
    <rPh sb="21" eb="23">
      <t>サギョウ</t>
    </rPh>
    <rPh sb="24" eb="26">
      <t>ジッシ</t>
    </rPh>
    <phoneticPr fontId="2"/>
  </si>
  <si>
    <t>農道整備作業</t>
    <rPh sb="0" eb="2">
      <t>ノウドウ</t>
    </rPh>
    <rPh sb="2" eb="4">
      <t>セイビ</t>
    </rPh>
    <rPh sb="4" eb="6">
      <t>サギョウ</t>
    </rPh>
    <phoneticPr fontId="2"/>
  </si>
  <si>
    <t>○○</t>
    <phoneticPr fontId="2"/>
  </si>
  <si>
    <t>○○</t>
    <phoneticPr fontId="2"/>
  </si>
  <si>
    <t>令和○○年度</t>
    <rPh sb="0" eb="2">
      <t>レイワ</t>
    </rPh>
    <rPh sb="4" eb="6">
      <t>ネンド</t>
    </rPh>
    <phoneticPr fontId="2"/>
  </si>
  <si>
    <t>　令和○○年　５月１６日（日）　８時００分　～　１２時００分</t>
    <rPh sb="1" eb="3">
      <t>レイワ</t>
    </rPh>
    <rPh sb="5" eb="6">
      <t>ネン</t>
    </rPh>
    <rPh sb="8" eb="9">
      <t>ツキ</t>
    </rPh>
    <rPh sb="11" eb="12">
      <t>ニチ</t>
    </rPh>
    <rPh sb="13" eb="14">
      <t>ヒ</t>
    </rPh>
    <rPh sb="17" eb="18">
      <t>ジ</t>
    </rPh>
    <rPh sb="20" eb="21">
      <t>フン</t>
    </rPh>
    <rPh sb="26" eb="27">
      <t>ジ</t>
    </rPh>
    <rPh sb="29" eb="30">
      <t>フン</t>
    </rPh>
    <phoneticPr fontId="2"/>
  </si>
  <si>
    <t>令和○○年１２月２０日</t>
    <rPh sb="0" eb="2">
      <t>レイワ</t>
    </rPh>
    <phoneticPr fontId="2"/>
  </si>
  <si>
    <t>令和○○年　７月　１日</t>
    <rPh sb="0" eb="2">
      <t>レイワ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</si>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</sst>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);\(#,##0\)"/>
    <numFmt numFmtId="177" formatCode="#,##0&quot;円&quot;"/>
    <numFmt numFmtId="178" formatCode="[$-411]ge\.m\.d;@"/>
    <numFmt numFmtId="179" formatCode="m/d;@"/>
    <numFmt numFmtId="180" formatCode="[DBNum3]#,##0_);\(#,##0\)"/>
    <numFmt numFmtId="181" formatCode="[DBNum3]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55"/>
      <name val="ＭＳ ゴシック"/>
      <family val="3"/>
      <charset val="128"/>
    </font>
    <font>
      <sz val="12"/>
      <color indexed="2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Wingdings 2"/>
      <family val="1"/>
      <charset val="2"/>
    </font>
    <font>
      <sz val="11"/>
      <color indexed="2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sz val="20"/>
      <color indexed="22"/>
      <name val="ＭＳ Ｐゴシック"/>
      <family val="3"/>
      <charset val="128"/>
    </font>
    <font>
      <sz val="24"/>
      <name val="HGｺﾞｼｯｸE"/>
      <family val="3"/>
      <charset val="128"/>
    </font>
    <font>
      <sz val="18"/>
      <name val="HGｺﾞｼｯｸE"/>
      <family val="3"/>
      <charset val="128"/>
    </font>
    <font>
      <sz val="16"/>
      <name val="HGｺﾞｼｯｸE"/>
      <family val="3"/>
      <charset val="128"/>
    </font>
    <font>
      <b/>
      <sz val="12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color indexed="10"/>
      <name val="HG創英角ﾎﾟｯﾌﾟ体"/>
      <family val="3"/>
      <charset val="128"/>
    </font>
    <font>
      <sz val="14"/>
      <color indexed="10"/>
      <name val="HG創英角ﾎﾟｯﾌﾟ体"/>
      <family val="3"/>
      <charset val="128"/>
    </font>
    <font>
      <sz val="12"/>
      <color indexed="10"/>
      <name val="HGP創英角ﾎﾟｯﾌﾟ体"/>
      <family val="3"/>
      <charset val="128"/>
    </font>
    <font>
      <sz val="10"/>
      <color indexed="10"/>
      <name val="HGP創英角ﾎﾟｯﾌﾟ体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0"/>
      <name val="HGP創英角ﾎﾟｯﾌﾟ体"/>
      <family val="3"/>
      <charset val="128"/>
    </font>
    <font>
      <sz val="11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color indexed="10"/>
      <name val="HGP創英角ﾎﾟｯﾌﾟ体"/>
      <family val="3"/>
      <charset val="128"/>
    </font>
    <font>
      <sz val="12"/>
      <name val="HG創英角ﾎﾟｯﾌﾟ体"/>
      <family val="3"/>
      <charset val="128"/>
    </font>
    <font>
      <sz val="14"/>
      <color indexed="10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257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6" fillId="0" borderId="8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vertical="center" textRotation="255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76" fontId="1" fillId="0" borderId="17" xfId="1" applyNumberFormat="1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9" xfId="2" applyFont="1" applyBorder="1">
      <alignment vertical="center"/>
    </xf>
    <xf numFmtId="0" fontId="5" fillId="0" borderId="20" xfId="2" applyFont="1" applyBorder="1" applyAlignment="1">
      <alignment vertical="center" shrinkToFit="1"/>
    </xf>
    <xf numFmtId="0" fontId="5" fillId="0" borderId="21" xfId="2" applyFont="1" applyBorder="1" applyAlignment="1">
      <alignment vertical="center" shrinkToFit="1"/>
    </xf>
    <xf numFmtId="0" fontId="5" fillId="0" borderId="0" xfId="2" applyFont="1" applyBorder="1" applyAlignment="1">
      <alignment horizontal="center" vertical="center"/>
    </xf>
    <xf numFmtId="0" fontId="1" fillId="0" borderId="0" xfId="2">
      <alignment vertical="center"/>
    </xf>
    <xf numFmtId="0" fontId="1" fillId="0" borderId="0" xfId="2" applyBorder="1">
      <alignment vertical="center"/>
    </xf>
    <xf numFmtId="0" fontId="11" fillId="0" borderId="0" xfId="2" applyFont="1" applyAlignment="1">
      <alignment horizontal="center" vertical="center"/>
    </xf>
    <xf numFmtId="0" fontId="1" fillId="0" borderId="19" xfId="2" applyBorder="1" applyAlignment="1">
      <alignment horizontal="center" vertical="center"/>
    </xf>
    <xf numFmtId="0" fontId="14" fillId="0" borderId="19" xfId="2" applyFont="1" applyBorder="1" applyAlignment="1">
      <alignment horizontal="center" vertical="center" wrapText="1"/>
    </xf>
    <xf numFmtId="176" fontId="1" fillId="0" borderId="22" xfId="1" applyNumberFormat="1" applyFont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vertical="center"/>
    </xf>
    <xf numFmtId="0" fontId="7" fillId="0" borderId="23" xfId="0" applyFont="1" applyFill="1" applyBorder="1" applyAlignment="1" applyProtection="1">
      <alignment vertical="center"/>
      <protection locked="0"/>
    </xf>
    <xf numFmtId="0" fontId="7" fillId="0" borderId="24" xfId="0" applyFont="1" applyFill="1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right" vertical="center"/>
    </xf>
    <xf numFmtId="0" fontId="7" fillId="0" borderId="26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26" xfId="0" applyFont="1" applyBorder="1" applyAlignment="1">
      <alignment vertical="center"/>
    </xf>
    <xf numFmtId="0" fontId="7" fillId="0" borderId="18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/>
    </xf>
    <xf numFmtId="0" fontId="3" fillId="0" borderId="0" xfId="2" applyFont="1">
      <alignment vertical="center"/>
    </xf>
    <xf numFmtId="0" fontId="17" fillId="0" borderId="0" xfId="2" applyFont="1" applyBorder="1">
      <alignment vertical="center"/>
    </xf>
    <xf numFmtId="0" fontId="17" fillId="0" borderId="0" xfId="2" applyFont="1">
      <alignment vertical="center"/>
    </xf>
    <xf numFmtId="0" fontId="17" fillId="0" borderId="27" xfId="2" applyFont="1" applyBorder="1">
      <alignment vertical="center"/>
    </xf>
    <xf numFmtId="0" fontId="17" fillId="0" borderId="28" xfId="2" applyFont="1" applyBorder="1">
      <alignment vertical="center"/>
    </xf>
    <xf numFmtId="0" fontId="17" fillId="0" borderId="29" xfId="2" applyFont="1" applyBorder="1">
      <alignment vertical="center"/>
    </xf>
    <xf numFmtId="0" fontId="17" fillId="0" borderId="30" xfId="2" applyFont="1" applyBorder="1">
      <alignment vertical="center"/>
    </xf>
    <xf numFmtId="0" fontId="17" fillId="0" borderId="31" xfId="2" applyFont="1" applyBorder="1">
      <alignment vertical="center"/>
    </xf>
    <xf numFmtId="0" fontId="17" fillId="0" borderId="32" xfId="2" applyFont="1" applyBorder="1">
      <alignment vertical="center"/>
    </xf>
    <xf numFmtId="0" fontId="17" fillId="0" borderId="33" xfId="2" applyFont="1" applyBorder="1">
      <alignment vertical="center"/>
    </xf>
    <xf numFmtId="0" fontId="17" fillId="0" borderId="34" xfId="2" applyFont="1" applyBorder="1">
      <alignment vertical="center"/>
    </xf>
    <xf numFmtId="0" fontId="21" fillId="0" borderId="0" xfId="2" applyFont="1">
      <alignment vertical="center"/>
    </xf>
    <xf numFmtId="0" fontId="5" fillId="0" borderId="2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8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2" fillId="0" borderId="23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right" vertical="center"/>
      <protection locked="0"/>
    </xf>
    <xf numFmtId="0" fontId="7" fillId="0" borderId="23" xfId="0" applyFont="1" applyBorder="1" applyAlignment="1">
      <alignment horizontal="right" vertical="center"/>
    </xf>
    <xf numFmtId="0" fontId="9" fillId="0" borderId="19" xfId="2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 applyAlignment="1">
      <alignment horizontal="center" vertical="center"/>
    </xf>
    <xf numFmtId="0" fontId="23" fillId="0" borderId="0" xfId="0" applyFont="1" applyBorder="1"/>
    <xf numFmtId="0" fontId="24" fillId="0" borderId="0" xfId="0" applyFont="1" applyFill="1" applyBorder="1"/>
    <xf numFmtId="181" fontId="26" fillId="0" borderId="23" xfId="0" applyNumberFormat="1" applyFont="1" applyBorder="1" applyAlignment="1">
      <alignment vertical="center"/>
    </xf>
    <xf numFmtId="181" fontId="26" fillId="0" borderId="24" xfId="0" applyNumberFormat="1" applyFont="1" applyFill="1" applyBorder="1" applyAlignment="1" applyProtection="1">
      <alignment vertical="center"/>
      <protection locked="0"/>
    </xf>
    <xf numFmtId="0" fontId="27" fillId="0" borderId="0" xfId="2" applyFont="1" applyAlignment="1">
      <alignment horizontal="center" vertical="center"/>
    </xf>
    <xf numFmtId="0" fontId="27" fillId="0" borderId="0" xfId="2" applyFo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77" fontId="28" fillId="0" borderId="19" xfId="1" applyNumberFormat="1" applyFont="1" applyBorder="1" applyAlignment="1">
      <alignment vertical="center"/>
    </xf>
    <xf numFmtId="38" fontId="28" fillId="0" borderId="19" xfId="1" applyFont="1" applyBorder="1" applyAlignment="1">
      <alignment horizontal="center" vertical="center" shrinkToFit="1"/>
    </xf>
    <xf numFmtId="38" fontId="28" fillId="0" borderId="37" xfId="1" applyFont="1" applyBorder="1" applyAlignment="1">
      <alignment horizontal="center" vertical="center" shrinkToFit="1"/>
    </xf>
    <xf numFmtId="177" fontId="28" fillId="0" borderId="19" xfId="1" applyNumberFormat="1" applyFont="1" applyBorder="1" applyAlignment="1">
      <alignment vertical="center" shrinkToFit="1"/>
    </xf>
    <xf numFmtId="177" fontId="28" fillId="0" borderId="37" xfId="1" applyNumberFormat="1" applyFont="1" applyBorder="1" applyAlignment="1">
      <alignment vertical="center" shrinkToFit="1"/>
    </xf>
    <xf numFmtId="0" fontId="28" fillId="0" borderId="19" xfId="2" applyFont="1" applyBorder="1" applyAlignment="1">
      <alignment horizontal="center" vertical="center" shrinkToFit="1"/>
    </xf>
    <xf numFmtId="0" fontId="28" fillId="0" borderId="37" xfId="2" applyFont="1" applyBorder="1" applyAlignment="1">
      <alignment horizontal="center" vertical="center" shrinkToFit="1"/>
    </xf>
    <xf numFmtId="0" fontId="13" fillId="0" borderId="27" xfId="2" applyFont="1" applyBorder="1">
      <alignment vertical="center"/>
    </xf>
    <xf numFmtId="178" fontId="29" fillId="0" borderId="19" xfId="2" applyNumberFormat="1" applyFont="1" applyBorder="1" applyAlignment="1">
      <alignment horizontal="right" vertical="center"/>
    </xf>
    <xf numFmtId="178" fontId="29" fillId="0" borderId="19" xfId="2" applyNumberFormat="1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179" fontId="27" fillId="0" borderId="38" xfId="2" applyNumberFormat="1" applyFont="1" applyBorder="1" applyAlignment="1">
      <alignment horizontal="center" vertical="center" shrinkToFit="1"/>
    </xf>
    <xf numFmtId="0" fontId="27" fillId="0" borderId="39" xfId="2" applyFont="1" applyBorder="1" applyAlignment="1">
      <alignment horizontal="center" vertical="center" shrinkToFit="1"/>
    </xf>
    <xf numFmtId="0" fontId="27" fillId="0" borderId="38" xfId="2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19" xfId="3" applyFont="1" applyBorder="1" applyAlignment="1">
      <alignment horizontal="center" vertical="center"/>
    </xf>
    <xf numFmtId="0" fontId="5" fillId="0" borderId="40" xfId="3" applyFont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 wrapText="1"/>
    </xf>
    <xf numFmtId="0" fontId="5" fillId="0" borderId="42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40" xfId="3" applyFont="1" applyBorder="1" applyAlignment="1">
      <alignment horizontal="justify" vertical="center" wrapText="1"/>
    </xf>
    <xf numFmtId="0" fontId="5" fillId="0" borderId="41" xfId="3" applyFont="1" applyBorder="1" applyAlignment="1">
      <alignment horizontal="justify" vertical="center" wrapText="1"/>
    </xf>
    <xf numFmtId="0" fontId="5" fillId="0" borderId="42" xfId="3" applyFont="1" applyBorder="1" applyAlignment="1">
      <alignment horizontal="justify" vertical="center" wrapText="1"/>
    </xf>
    <xf numFmtId="0" fontId="5" fillId="0" borderId="19" xfId="3" applyFont="1" applyBorder="1" applyAlignment="1">
      <alignment vertical="center" wrapText="1"/>
    </xf>
    <xf numFmtId="6" fontId="5" fillId="0" borderId="41" xfId="1" applyNumberFormat="1" applyFont="1" applyBorder="1" applyAlignment="1">
      <alignment horizontal="right" vertical="center" wrapText="1"/>
    </xf>
    <xf numFmtId="0" fontId="30" fillId="0" borderId="0" xfId="2" applyFont="1">
      <alignment vertical="center"/>
    </xf>
    <xf numFmtId="0" fontId="31" fillId="0" borderId="19" xfId="2" applyFont="1" applyBorder="1" applyAlignment="1">
      <alignment horizontal="center" vertical="center"/>
    </xf>
    <xf numFmtId="0" fontId="31" fillId="0" borderId="19" xfId="2" applyFont="1" applyBorder="1" applyAlignment="1">
      <alignment vertical="center" shrinkToFit="1"/>
    </xf>
    <xf numFmtId="0" fontId="32" fillId="0" borderId="19" xfId="2" applyFont="1" applyBorder="1" applyAlignment="1">
      <alignment horizontal="center" vertical="center"/>
    </xf>
    <xf numFmtId="0" fontId="32" fillId="0" borderId="19" xfId="2" applyFont="1" applyBorder="1">
      <alignment vertical="center"/>
    </xf>
    <xf numFmtId="178" fontId="32" fillId="0" borderId="19" xfId="2" applyNumberFormat="1" applyFont="1" applyBorder="1" applyAlignment="1">
      <alignment horizontal="right" vertical="center"/>
    </xf>
    <xf numFmtId="0" fontId="32" fillId="0" borderId="19" xfId="2" applyFont="1" applyBorder="1" applyAlignment="1">
      <alignment horizontal="right" vertical="center"/>
    </xf>
    <xf numFmtId="38" fontId="29" fillId="0" borderId="19" xfId="1" applyFont="1" applyBorder="1" applyAlignment="1">
      <alignment vertical="center" shrinkToFit="1"/>
    </xf>
    <xf numFmtId="38" fontId="33" fillId="0" borderId="19" xfId="1" applyFont="1" applyBorder="1" applyAlignment="1">
      <alignment vertical="center" shrinkToFit="1"/>
    </xf>
    <xf numFmtId="0" fontId="33" fillId="0" borderId="19" xfId="2" applyFont="1" applyBorder="1" applyAlignment="1">
      <alignment vertical="center" shrinkToFit="1"/>
    </xf>
    <xf numFmtId="38" fontId="29" fillId="0" borderId="19" xfId="2" applyNumberFormat="1" applyFont="1" applyBorder="1" applyAlignment="1">
      <alignment vertical="center" shrinkToFit="1"/>
    </xf>
    <xf numFmtId="0" fontId="3" fillId="0" borderId="30" xfId="2" applyFont="1" applyBorder="1">
      <alignment vertical="center"/>
    </xf>
    <xf numFmtId="0" fontId="3" fillId="0" borderId="0" xfId="2" applyFont="1" applyBorder="1">
      <alignment vertical="center"/>
    </xf>
    <xf numFmtId="0" fontId="3" fillId="0" borderId="31" xfId="2" applyFont="1" applyBorder="1">
      <alignment vertical="center"/>
    </xf>
    <xf numFmtId="0" fontId="26" fillId="0" borderId="40" xfId="3" applyFont="1" applyBorder="1" applyAlignment="1">
      <alignment horizontal="justify" vertical="center" wrapText="1"/>
    </xf>
    <xf numFmtId="0" fontId="26" fillId="0" borderId="41" xfId="3" applyFont="1" applyBorder="1" applyAlignment="1">
      <alignment horizontal="justify" vertical="center" wrapText="1"/>
    </xf>
    <xf numFmtId="6" fontId="26" fillId="0" borderId="41" xfId="1" applyNumberFormat="1" applyFont="1" applyBorder="1" applyAlignment="1">
      <alignment horizontal="right" vertical="center" wrapText="1"/>
    </xf>
    <xf numFmtId="0" fontId="26" fillId="0" borderId="41" xfId="3" applyFont="1" applyBorder="1" applyAlignment="1">
      <alignment horizontal="center" vertical="center" wrapText="1"/>
    </xf>
    <xf numFmtId="0" fontId="26" fillId="0" borderId="42" xfId="3" applyFont="1" applyBorder="1" applyAlignment="1">
      <alignment horizontal="justify" vertical="center" wrapText="1"/>
    </xf>
    <xf numFmtId="0" fontId="26" fillId="0" borderId="19" xfId="3" applyFont="1" applyBorder="1" applyAlignment="1">
      <alignment vertical="center" wrapText="1"/>
    </xf>
    <xf numFmtId="0" fontId="34" fillId="0" borderId="43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4" fillId="0" borderId="4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0" borderId="6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34" fillId="0" borderId="6" xfId="0" applyFont="1" applyBorder="1" applyAlignment="1">
      <alignment vertical="center"/>
    </xf>
    <xf numFmtId="0" fontId="34" fillId="0" borderId="7" xfId="0" applyFont="1" applyBorder="1" applyAlignment="1">
      <alignment vertical="center"/>
    </xf>
    <xf numFmtId="0" fontId="34" fillId="0" borderId="0" xfId="0" applyFont="1" applyAlignment="1">
      <alignment horizontal="center" vertical="center"/>
    </xf>
    <xf numFmtId="0" fontId="36" fillId="0" borderId="19" xfId="2" applyFont="1" applyBorder="1" applyAlignment="1">
      <alignment horizontal="center" vertical="center"/>
    </xf>
    <xf numFmtId="0" fontId="36" fillId="0" borderId="19" xfId="2" applyFont="1" applyBorder="1">
      <alignment vertical="center"/>
    </xf>
    <xf numFmtId="179" fontId="26" fillId="0" borderId="15" xfId="2" applyNumberFormat="1" applyFont="1" applyBorder="1" applyAlignment="1">
      <alignment horizontal="center" vertical="center"/>
    </xf>
    <xf numFmtId="179" fontId="37" fillId="0" borderId="15" xfId="2" applyNumberFormat="1" applyFont="1" applyBorder="1" applyAlignment="1">
      <alignment horizontal="center" vertical="center"/>
    </xf>
    <xf numFmtId="0" fontId="26" fillId="0" borderId="44" xfId="2" applyFont="1" applyBorder="1" applyAlignment="1">
      <alignment horizontal="center" vertical="center" shrinkToFit="1"/>
    </xf>
    <xf numFmtId="0" fontId="37" fillId="0" borderId="44" xfId="2" applyFont="1" applyBorder="1" applyAlignment="1">
      <alignment horizontal="center" vertical="center" shrinkToFit="1"/>
    </xf>
    <xf numFmtId="177" fontId="26" fillId="0" borderId="22" xfId="1" applyNumberFormat="1" applyFont="1" applyBorder="1" applyAlignment="1">
      <alignment horizontal="center" vertical="center"/>
    </xf>
    <xf numFmtId="0" fontId="37" fillId="0" borderId="22" xfId="2" applyFont="1" applyBorder="1" applyAlignment="1">
      <alignment horizontal="center" vertical="center"/>
    </xf>
    <xf numFmtId="0" fontId="38" fillId="0" borderId="37" xfId="2" applyFont="1" applyBorder="1">
      <alignment vertical="center"/>
    </xf>
    <xf numFmtId="0" fontId="38" fillId="0" borderId="45" xfId="2" applyFont="1" applyBorder="1" applyAlignment="1">
      <alignment horizontal="center" vertical="center"/>
    </xf>
    <xf numFmtId="0" fontId="38" fillId="0" borderId="37" xfId="2" applyFont="1" applyBorder="1" applyAlignment="1">
      <alignment vertical="center" shrinkToFit="1"/>
    </xf>
    <xf numFmtId="0" fontId="38" fillId="0" borderId="45" xfId="2" applyFont="1" applyBorder="1" applyAlignment="1">
      <alignment horizontal="center" vertical="center" shrinkToFit="1"/>
    </xf>
    <xf numFmtId="57" fontId="26" fillId="0" borderId="41" xfId="3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distributed" vertical="center"/>
    </xf>
    <xf numFmtId="0" fontId="7" fillId="0" borderId="10" xfId="0" applyFont="1" applyFill="1" applyBorder="1" applyAlignment="1">
      <alignment horizontal="right" vertical="center"/>
    </xf>
    <xf numFmtId="0" fontId="7" fillId="0" borderId="54" xfId="0" applyFont="1" applyFill="1" applyBorder="1" applyAlignment="1" applyProtection="1">
      <alignment vertical="center" wrapText="1"/>
      <protection locked="0"/>
    </xf>
    <xf numFmtId="0" fontId="7" fillId="0" borderId="55" xfId="0" applyFont="1" applyFill="1" applyBorder="1" applyAlignment="1" applyProtection="1">
      <alignment vertical="center" wrapText="1"/>
      <protection locked="0"/>
    </xf>
    <xf numFmtId="0" fontId="7" fillId="0" borderId="56" xfId="0" applyFont="1" applyFill="1" applyBorder="1" applyAlignment="1" applyProtection="1">
      <alignment vertical="center" wrapText="1"/>
      <protection locked="0"/>
    </xf>
    <xf numFmtId="0" fontId="25" fillId="0" borderId="47" xfId="0" applyFont="1" applyFill="1" applyBorder="1" applyAlignment="1" applyProtection="1">
      <alignment vertical="center" wrapText="1"/>
      <protection locked="0"/>
    </xf>
    <xf numFmtId="0" fontId="25" fillId="0" borderId="48" xfId="0" applyFont="1" applyFill="1" applyBorder="1" applyAlignment="1" applyProtection="1">
      <alignment vertical="center" wrapText="1"/>
      <protection locked="0"/>
    </xf>
    <xf numFmtId="0" fontId="25" fillId="0" borderId="49" xfId="0" applyFont="1" applyFill="1" applyBorder="1" applyAlignment="1" applyProtection="1">
      <alignment vertical="center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1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6" fillId="0" borderId="57" xfId="0" applyFont="1" applyFill="1" applyBorder="1" applyAlignment="1" applyProtection="1">
      <alignment horizontal="center" vertical="center"/>
      <protection locked="0"/>
    </xf>
    <xf numFmtId="0" fontId="26" fillId="0" borderId="58" xfId="0" applyFont="1" applyFill="1" applyBorder="1" applyAlignment="1" applyProtection="1">
      <alignment horizontal="center" vertical="center"/>
      <protection locked="0"/>
    </xf>
    <xf numFmtId="0" fontId="26" fillId="0" borderId="37" xfId="0" applyFont="1" applyFill="1" applyBorder="1" applyAlignment="1" applyProtection="1">
      <alignment horizontal="center" vertical="center"/>
      <protection locked="0"/>
    </xf>
    <xf numFmtId="0" fontId="26" fillId="0" borderId="59" xfId="0" applyFont="1" applyFill="1" applyBorder="1" applyAlignment="1" applyProtection="1">
      <alignment horizontal="center" vertical="center"/>
      <protection locked="0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26" fillId="0" borderId="60" xfId="0" applyFont="1" applyFill="1" applyBorder="1" applyAlignment="1" applyProtection="1">
      <alignment horizontal="center" vertical="center"/>
      <protection locked="0"/>
    </xf>
    <xf numFmtId="0" fontId="26" fillId="0" borderId="2" xfId="0" applyFont="1" applyFill="1" applyBorder="1" applyAlignment="1" applyProtection="1">
      <alignment horizontal="center" vertical="center"/>
      <protection locked="0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6" xfId="0" applyFont="1" applyFill="1" applyBorder="1" applyAlignment="1" applyProtection="1">
      <alignment vertical="center" wrapText="1"/>
      <protection locked="0"/>
    </xf>
    <xf numFmtId="0" fontId="7" fillId="0" borderId="52" xfId="0" applyFont="1" applyFill="1" applyBorder="1" applyAlignment="1" applyProtection="1">
      <alignment vertical="center" wrapText="1"/>
      <protection locked="0"/>
    </xf>
    <xf numFmtId="0" fontId="7" fillId="0" borderId="53" xfId="0" applyFont="1" applyFill="1" applyBorder="1" applyAlignment="1" applyProtection="1">
      <alignment vertical="center" wrapText="1"/>
      <protection locked="0"/>
    </xf>
    <xf numFmtId="0" fontId="27" fillId="0" borderId="47" xfId="0" applyFont="1" applyFill="1" applyBorder="1" applyAlignment="1" applyProtection="1">
      <alignment vertical="center" wrapText="1"/>
      <protection locked="0"/>
    </xf>
    <xf numFmtId="0" fontId="27" fillId="0" borderId="48" xfId="0" applyFont="1" applyFill="1" applyBorder="1" applyAlignment="1" applyProtection="1">
      <alignment vertical="center" wrapText="1"/>
      <protection locked="0"/>
    </xf>
    <xf numFmtId="0" fontId="27" fillId="0" borderId="49" xfId="0" applyFont="1" applyFill="1" applyBorder="1" applyAlignment="1" applyProtection="1">
      <alignment vertical="center" wrapText="1"/>
      <protection locked="0"/>
    </xf>
    <xf numFmtId="0" fontId="13" fillId="0" borderId="30" xfId="2" applyFont="1" applyBorder="1" applyAlignment="1">
      <alignment vertical="center" wrapText="1"/>
    </xf>
    <xf numFmtId="0" fontId="13" fillId="0" borderId="0" xfId="2" applyFont="1" applyBorder="1" applyAlignment="1">
      <alignment vertical="center" wrapText="1"/>
    </xf>
    <xf numFmtId="0" fontId="13" fillId="0" borderId="31" xfId="2" applyFont="1" applyBorder="1" applyAlignment="1">
      <alignment vertical="center" wrapText="1"/>
    </xf>
    <xf numFmtId="0" fontId="18" fillId="0" borderId="30" xfId="2" applyFont="1" applyBorder="1" applyAlignment="1">
      <alignment horizontal="center" vertical="center"/>
    </xf>
    <xf numFmtId="0" fontId="18" fillId="0" borderId="0" xfId="2" applyFont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180" fontId="27" fillId="0" borderId="14" xfId="1" applyNumberFormat="1" applyFont="1" applyBorder="1" applyAlignment="1">
      <alignment horizontal="right" vertical="center"/>
    </xf>
    <xf numFmtId="180" fontId="27" fillId="0" borderId="62" xfId="1" applyNumberFormat="1" applyFont="1" applyBorder="1" applyAlignment="1">
      <alignment horizontal="right" vertical="center"/>
    </xf>
    <xf numFmtId="0" fontId="27" fillId="0" borderId="14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textRotation="255"/>
    </xf>
    <xf numFmtId="0" fontId="3" fillId="0" borderId="5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1" fillId="0" borderId="60" xfId="1" applyNumberFormat="1" applyFont="1" applyBorder="1" applyAlignment="1">
      <alignment horizontal="center" vertical="center" shrinkToFit="1"/>
    </xf>
    <xf numFmtId="176" fontId="1" fillId="0" borderId="64" xfId="1" applyNumberFormat="1" applyFont="1" applyBorder="1" applyAlignment="1">
      <alignment horizontal="center" vertical="center" shrinkToFit="1"/>
    </xf>
    <xf numFmtId="0" fontId="1" fillId="0" borderId="37" xfId="2" applyFont="1" applyBorder="1" applyAlignment="1">
      <alignment horizontal="center" vertical="center" wrapText="1" shrinkToFit="1"/>
    </xf>
    <xf numFmtId="0" fontId="1" fillId="0" borderId="59" xfId="2" applyFont="1" applyBorder="1" applyAlignment="1">
      <alignment horizontal="center" vertical="center" shrinkToFit="1"/>
    </xf>
    <xf numFmtId="0" fontId="20" fillId="0" borderId="0" xfId="2" applyFont="1" applyAlignment="1">
      <alignment horizontal="center" vertical="center" shrinkToFit="1"/>
    </xf>
    <xf numFmtId="0" fontId="20" fillId="0" borderId="0" xfId="2" applyFont="1" applyAlignment="1">
      <alignment vertical="center"/>
    </xf>
    <xf numFmtId="0" fontId="5" fillId="0" borderId="19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14" fillId="0" borderId="65" xfId="2" applyFont="1" applyBorder="1" applyAlignment="1">
      <alignment horizontal="center" vertical="center" wrapText="1"/>
    </xf>
    <xf numFmtId="0" fontId="14" fillId="0" borderId="66" xfId="2" applyFont="1" applyBorder="1" applyAlignment="1">
      <alignment horizontal="center" vertical="center" wrapText="1"/>
    </xf>
    <xf numFmtId="0" fontId="14" fillId="0" borderId="67" xfId="2" applyFont="1" applyBorder="1" applyAlignment="1">
      <alignment horizontal="center" vertical="center" wrapText="1"/>
    </xf>
    <xf numFmtId="177" fontId="28" fillId="0" borderId="15" xfId="2" applyNumberFormat="1" applyFont="1" applyBorder="1" applyAlignment="1">
      <alignment vertical="center" shrinkToFit="1"/>
    </xf>
    <xf numFmtId="177" fontId="28" fillId="0" borderId="22" xfId="2" applyNumberFormat="1" applyFont="1" applyBorder="1" applyAlignment="1">
      <alignment vertical="center" shrinkToFit="1"/>
    </xf>
    <xf numFmtId="0" fontId="5" fillId="0" borderId="37" xfId="2" applyFont="1" applyBorder="1" applyAlignment="1">
      <alignment horizontal="center" vertical="center" shrinkToFit="1"/>
    </xf>
    <xf numFmtId="0" fontId="5" fillId="0" borderId="59" xfId="2" applyFont="1" applyBorder="1" applyAlignment="1">
      <alignment horizontal="center" vertical="center" shrinkToFit="1"/>
    </xf>
    <xf numFmtId="0" fontId="5" fillId="0" borderId="15" xfId="2" applyFont="1" applyBorder="1" applyAlignment="1">
      <alignment horizontal="center" vertical="center"/>
    </xf>
    <xf numFmtId="0" fontId="5" fillId="0" borderId="44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32" fillId="0" borderId="37" xfId="2" applyFont="1" applyBorder="1" applyAlignment="1">
      <alignment vertical="center" shrinkToFit="1"/>
    </xf>
    <xf numFmtId="0" fontId="32" fillId="0" borderId="59" xfId="2" applyFont="1" applyBorder="1" applyAlignment="1">
      <alignment vertical="center" shrinkToFit="1"/>
    </xf>
    <xf numFmtId="0" fontId="31" fillId="0" borderId="37" xfId="2" applyFont="1" applyBorder="1" applyAlignment="1">
      <alignment vertical="center" shrinkToFit="1"/>
    </xf>
    <xf numFmtId="0" fontId="31" fillId="0" borderId="59" xfId="2" applyFont="1" applyBorder="1" applyAlignment="1">
      <alignment vertical="center" shrinkToFit="1"/>
    </xf>
    <xf numFmtId="0" fontId="1" fillId="0" borderId="37" xfId="2" applyBorder="1" applyAlignment="1">
      <alignment horizontal="center" vertical="center"/>
    </xf>
    <xf numFmtId="0" fontId="1" fillId="0" borderId="59" xfId="2" applyBorder="1" applyAlignment="1">
      <alignment horizontal="center" vertical="center"/>
    </xf>
    <xf numFmtId="0" fontId="19" fillId="0" borderId="68" xfId="3" applyFont="1" applyBorder="1" applyAlignment="1">
      <alignment horizontal="center" vertical="distributed"/>
    </xf>
    <xf numFmtId="0" fontId="0" fillId="0" borderId="0" xfId="2" applyFont="1" applyAlignment="1">
      <alignment horizontal="center" vertical="center"/>
    </xf>
    <xf numFmtId="0" fontId="0" fillId="0" borderId="0" xfId="2" applyFont="1">
      <alignment vertical="center"/>
    </xf>
  </cellXfs>
  <cellStyles count="4">
    <cellStyle name="桁区切り" xfId="1" builtinId="6"/>
    <cellStyle name="標準" xfId="0" builtinId="0"/>
    <cellStyle name="標準_活動日誌等見本様式（記載例２）" xfId="2"/>
    <cellStyle name="標準_財産台帳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13" Type="http://schemas.openxmlformats.org/officeDocument/2006/relationships/image" Target="../media/image20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19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image" Target="../media/image18.png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png"/><Relationship Id="rId9" Type="http://schemas.openxmlformats.org/officeDocument/2006/relationships/image" Target="../media/image16.png"/><Relationship Id="rId1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847725</xdr:colOff>
      <xdr:row>0</xdr:row>
      <xdr:rowOff>63500</xdr:rowOff>
    </xdr:from>
    <xdr:to>
      <xdr:col>8</xdr:col>
      <xdr:colOff>409575</xdr:colOff>
      <xdr:row>2</xdr:row>
      <xdr:rowOff>19050</xdr:rowOff>
    </xdr:to>
    <xdr:sp macro="" textlink="">
      <xdr:nvSpPr>
        <xdr:cNvPr id="19457" name="Text Box 1"/>
        <xdr:cNvSpPr txBox="1">
          <a:spLocks noChangeArrowheads="1"/>
        </xdr:cNvSpPr>
      </xdr:nvSpPr>
      <xdr:spPr bwMode="auto">
        <a:xfrm>
          <a:off x="4737100" y="63500"/>
          <a:ext cx="1371600" cy="55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2004" rIns="64008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FFFF"/>
              </a:solidFill>
              <a:latin typeface="HGS創英角ｺﾞｼｯｸUB"/>
              <a:ea typeface="HGS創英角ｺﾞｼｯｸUB"/>
            </a:rPr>
            <a:t>記載例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28</xdr:row>
      <xdr:rowOff>0</xdr:rowOff>
    </xdr:from>
    <xdr:to>
      <xdr:col>9</xdr:col>
      <xdr:colOff>304800</xdr:colOff>
      <xdr:row>28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276225" y="10210800"/>
          <a:ext cx="5934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82296" tIns="50292" rIns="82296" bIns="0" anchor="t" upright="1"/>
        <a:lstStyle/>
        <a:p>
          <a:pPr algn="ctr" rtl="0">
            <a:defRPr sz="1000"/>
          </a:pPr>
          <a:r>
            <a:rPr lang="ja-JP" altLang="en-US" sz="4800" b="0" i="0" u="none" strike="noStrike" baseline="0">
              <a:solidFill>
                <a:srgbClr val="C0C0C0"/>
              </a:solidFill>
              <a:latin typeface="ＭＳ ゴシック"/>
              <a:ea typeface="ＭＳ ゴシック"/>
            </a:rPr>
            <a:t>写真貼付位置</a:t>
          </a:r>
          <a:endParaRPr lang="ja-JP" altLang="en-US"/>
        </a:p>
      </xdr:txBody>
    </xdr:sp>
    <xdr:clientData/>
  </xdr:twoCellAnchor>
  <xdr:twoCellAnchor>
    <xdr:from>
      <xdr:col>1</xdr:col>
      <xdr:colOff>152400</xdr:colOff>
      <xdr:row>5</xdr:row>
      <xdr:rowOff>238125</xdr:rowOff>
    </xdr:from>
    <xdr:to>
      <xdr:col>1</xdr:col>
      <xdr:colOff>333375</xdr:colOff>
      <xdr:row>6</xdr:row>
      <xdr:rowOff>180975</xdr:rowOff>
    </xdr:to>
    <xdr:sp macro="" textlink="">
      <xdr:nvSpPr>
        <xdr:cNvPr id="11266" name="Freeform 2"/>
        <xdr:cNvSpPr>
          <a:spLocks noChangeAspect="1"/>
        </xdr:cNvSpPr>
      </xdr:nvSpPr>
      <xdr:spPr bwMode="auto">
        <a:xfrm>
          <a:off x="733425" y="2428875"/>
          <a:ext cx="180975" cy="228600"/>
        </a:xfrm>
        <a:custGeom>
          <a:avLst/>
          <a:gdLst>
            <a:gd name="T0" fmla="*/ 0 w 47"/>
            <a:gd name="T1" fmla="*/ 31 h 49"/>
            <a:gd name="T2" fmla="*/ 8 w 47"/>
            <a:gd name="T3" fmla="*/ 49 h 49"/>
            <a:gd name="T4" fmla="*/ 47 w 47"/>
            <a:gd name="T5" fmla="*/ 0 h 4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49">
              <a:moveTo>
                <a:pt x="0" y="31"/>
              </a:moveTo>
              <a:cubicBezTo>
                <a:pt x="5" y="38"/>
                <a:pt x="5" y="36"/>
                <a:pt x="8" y="49"/>
              </a:cubicBezTo>
              <a:cubicBezTo>
                <a:pt x="25" y="21"/>
                <a:pt x="40" y="8"/>
                <a:pt x="47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85725</xdr:colOff>
      <xdr:row>1</xdr:row>
      <xdr:rowOff>28575</xdr:rowOff>
    </xdr:from>
    <xdr:to>
      <xdr:col>8</xdr:col>
      <xdr:colOff>704850</xdr:colOff>
      <xdr:row>1</xdr:row>
      <xdr:rowOff>657225</xdr:rowOff>
    </xdr:to>
    <xdr:pic>
      <xdr:nvPicPr>
        <xdr:cNvPr id="1127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314325"/>
          <a:ext cx="619125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104775</xdr:colOff>
      <xdr:row>1</xdr:row>
      <xdr:rowOff>76200</xdr:rowOff>
    </xdr:from>
    <xdr:to>
      <xdr:col>9</xdr:col>
      <xdr:colOff>657225</xdr:colOff>
      <xdr:row>1</xdr:row>
      <xdr:rowOff>638175</xdr:rowOff>
    </xdr:to>
    <xdr:pic>
      <xdr:nvPicPr>
        <xdr:cNvPr id="1127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36195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123825</xdr:colOff>
      <xdr:row>18</xdr:row>
      <xdr:rowOff>142875</xdr:rowOff>
    </xdr:from>
    <xdr:ext cx="104775" cy="228600"/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5267325" y="6638925"/>
          <a:ext cx="1047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 algn="ctr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0</xdr:rowOff>
    </xdr:from>
    <xdr:to>
      <xdr:col>4</xdr:col>
      <xdr:colOff>933450</xdr:colOff>
      <xdr:row>8</xdr:row>
      <xdr:rowOff>19050</xdr:rowOff>
    </xdr:to>
    <xdr:pic>
      <xdr:nvPicPr>
        <xdr:cNvPr id="17415" name="Picture 7" descr="IMG11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0"/>
          <a:ext cx="4895850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8</xdr:row>
      <xdr:rowOff>142875</xdr:rowOff>
    </xdr:from>
    <xdr:to>
      <xdr:col>4</xdr:col>
      <xdr:colOff>885825</xdr:colOff>
      <xdr:row>16</xdr:row>
      <xdr:rowOff>9525</xdr:rowOff>
    </xdr:to>
    <xdr:pic>
      <xdr:nvPicPr>
        <xdr:cNvPr id="17416" name="Picture 8" descr="IMG22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57625"/>
          <a:ext cx="48291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17</xdr:row>
      <xdr:rowOff>9525</xdr:rowOff>
    </xdr:from>
    <xdr:to>
      <xdr:col>4</xdr:col>
      <xdr:colOff>876300</xdr:colOff>
      <xdr:row>24</xdr:row>
      <xdr:rowOff>0</xdr:rowOff>
    </xdr:to>
    <xdr:pic>
      <xdr:nvPicPr>
        <xdr:cNvPr id="17417" name="Picture 9" descr="IMG333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362825"/>
          <a:ext cx="4810125" cy="3324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11</xdr:row>
      <xdr:rowOff>57150</xdr:rowOff>
    </xdr:from>
    <xdr:to>
      <xdr:col>5</xdr:col>
      <xdr:colOff>66675</xdr:colOff>
      <xdr:row>13</xdr:row>
      <xdr:rowOff>9525</xdr:rowOff>
    </xdr:to>
    <xdr:sp macro="" textlink="">
      <xdr:nvSpPr>
        <xdr:cNvPr id="18433" name="AutoShape 1"/>
        <xdr:cNvSpPr>
          <a:spLocks noChangeArrowheads="1"/>
        </xdr:cNvSpPr>
      </xdr:nvSpPr>
      <xdr:spPr bwMode="auto">
        <a:xfrm>
          <a:off x="2171700" y="3638550"/>
          <a:ext cx="1781175" cy="561975"/>
        </a:xfrm>
        <a:prstGeom prst="bracketPair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31</xdr:row>
      <xdr:rowOff>180975</xdr:rowOff>
    </xdr:from>
    <xdr:to>
      <xdr:col>9</xdr:col>
      <xdr:colOff>352425</xdr:colOff>
      <xdr:row>37</xdr:row>
      <xdr:rowOff>142875</xdr:rowOff>
    </xdr:to>
    <xdr:sp macro="" textlink="">
      <xdr:nvSpPr>
        <xdr:cNvPr id="14345" name="Text Box 9"/>
        <xdr:cNvSpPr txBox="1">
          <a:spLocks noChangeArrowheads="1"/>
        </xdr:cNvSpPr>
      </xdr:nvSpPr>
      <xdr:spPr bwMode="auto">
        <a:xfrm>
          <a:off x="266700" y="8915400"/>
          <a:ext cx="6648450" cy="1676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※収入の根拠書類が有る場合は、この欄に貼付する。　または、根拠等を記入する。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※違う区分の書類は一緒に貼り付けない。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※重ねて貼り付けない。　（貼り切れない場合は、裏面または別紙に貼付すること。）</a:t>
          </a:r>
          <a:endParaRPr lang="ja-JP" altLang="en-US"/>
        </a:p>
      </xdr:txBody>
    </xdr:sp>
    <xdr:clientData/>
  </xdr:twoCellAnchor>
  <xdr:twoCellAnchor>
    <xdr:from>
      <xdr:col>12</xdr:col>
      <xdr:colOff>409575</xdr:colOff>
      <xdr:row>4</xdr:row>
      <xdr:rowOff>142875</xdr:rowOff>
    </xdr:from>
    <xdr:to>
      <xdr:col>12</xdr:col>
      <xdr:colOff>638175</xdr:colOff>
      <xdr:row>5</xdr:row>
      <xdr:rowOff>152400</xdr:rowOff>
    </xdr:to>
    <xdr:sp macro="" textlink="">
      <xdr:nvSpPr>
        <xdr:cNvPr id="14346" name="Freeform 10"/>
        <xdr:cNvSpPr>
          <a:spLocks noChangeAspect="1"/>
        </xdr:cNvSpPr>
      </xdr:nvSpPr>
      <xdr:spPr bwMode="auto">
        <a:xfrm>
          <a:off x="8763000" y="1571625"/>
          <a:ext cx="228600" cy="257175"/>
        </a:xfrm>
        <a:custGeom>
          <a:avLst/>
          <a:gdLst>
            <a:gd name="T0" fmla="*/ 0 w 47"/>
            <a:gd name="T1" fmla="*/ 31 h 49"/>
            <a:gd name="T2" fmla="*/ 8 w 47"/>
            <a:gd name="T3" fmla="*/ 49 h 49"/>
            <a:gd name="T4" fmla="*/ 47 w 47"/>
            <a:gd name="T5" fmla="*/ 0 h 4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49">
              <a:moveTo>
                <a:pt x="0" y="31"/>
              </a:moveTo>
              <a:cubicBezTo>
                <a:pt x="5" y="38"/>
                <a:pt x="5" y="36"/>
                <a:pt x="8" y="49"/>
              </a:cubicBezTo>
              <a:cubicBezTo>
                <a:pt x="25" y="21"/>
                <a:pt x="40" y="8"/>
                <a:pt x="47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600075</xdr:colOff>
      <xdr:row>2</xdr:row>
      <xdr:rowOff>371475</xdr:rowOff>
    </xdr:from>
    <xdr:to>
      <xdr:col>16</xdr:col>
      <xdr:colOff>352425</xdr:colOff>
      <xdr:row>4</xdr:row>
      <xdr:rowOff>180975</xdr:rowOff>
    </xdr:to>
    <xdr:sp macro="" textlink="">
      <xdr:nvSpPr>
        <xdr:cNvPr id="14354" name="AutoShape 18"/>
        <xdr:cNvSpPr>
          <a:spLocks/>
        </xdr:cNvSpPr>
      </xdr:nvSpPr>
      <xdr:spPr bwMode="auto">
        <a:xfrm>
          <a:off x="9639300" y="1076325"/>
          <a:ext cx="1809750" cy="533400"/>
        </a:xfrm>
        <a:prstGeom prst="borderCallout2">
          <a:avLst>
            <a:gd name="adj1" fmla="val 21431"/>
            <a:gd name="adj2" fmla="val -4208"/>
            <a:gd name="adj3" fmla="val 21431"/>
            <a:gd name="adj4" fmla="val -27894"/>
            <a:gd name="adj5" fmla="val 80356"/>
            <a:gd name="adj6" fmla="val -46843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381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このセルをコピーして使ってください。</a:t>
          </a:r>
          <a:endParaRPr lang="ja-JP" altLang="en-US"/>
        </a:p>
      </xdr:txBody>
    </xdr:sp>
    <xdr:clientData/>
  </xdr:twoCellAnchor>
  <xdr:twoCellAnchor>
    <xdr:from>
      <xdr:col>1</xdr:col>
      <xdr:colOff>409575</xdr:colOff>
      <xdr:row>3</xdr:row>
      <xdr:rowOff>142875</xdr:rowOff>
    </xdr:from>
    <xdr:to>
      <xdr:col>1</xdr:col>
      <xdr:colOff>638175</xdr:colOff>
      <xdr:row>4</xdr:row>
      <xdr:rowOff>152400</xdr:rowOff>
    </xdr:to>
    <xdr:sp macro="" textlink="">
      <xdr:nvSpPr>
        <xdr:cNvPr id="14355" name="Freeform 19"/>
        <xdr:cNvSpPr>
          <a:spLocks noChangeAspect="1"/>
        </xdr:cNvSpPr>
      </xdr:nvSpPr>
      <xdr:spPr bwMode="auto">
        <a:xfrm>
          <a:off x="895350" y="1428750"/>
          <a:ext cx="228600" cy="152400"/>
        </a:xfrm>
        <a:custGeom>
          <a:avLst/>
          <a:gdLst>
            <a:gd name="T0" fmla="*/ 0 w 47"/>
            <a:gd name="T1" fmla="*/ 31 h 49"/>
            <a:gd name="T2" fmla="*/ 8 w 47"/>
            <a:gd name="T3" fmla="*/ 49 h 49"/>
            <a:gd name="T4" fmla="*/ 47 w 47"/>
            <a:gd name="T5" fmla="*/ 0 h 4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49">
              <a:moveTo>
                <a:pt x="0" y="31"/>
              </a:moveTo>
              <a:cubicBezTo>
                <a:pt x="5" y="38"/>
                <a:pt x="5" y="36"/>
                <a:pt x="8" y="49"/>
              </a:cubicBezTo>
              <a:cubicBezTo>
                <a:pt x="25" y="21"/>
                <a:pt x="40" y="8"/>
                <a:pt x="47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114300</xdr:colOff>
      <xdr:row>2</xdr:row>
      <xdr:rowOff>66675</xdr:rowOff>
    </xdr:from>
    <xdr:to>
      <xdr:col>2</xdr:col>
      <xdr:colOff>666750</xdr:colOff>
      <xdr:row>2</xdr:row>
      <xdr:rowOff>628650</xdr:rowOff>
    </xdr:to>
    <xdr:pic>
      <xdr:nvPicPr>
        <xdr:cNvPr id="14357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71525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1</xdr:col>
      <xdr:colOff>695325</xdr:colOff>
      <xdr:row>2</xdr:row>
      <xdr:rowOff>638175</xdr:rowOff>
    </xdr:to>
    <xdr:pic>
      <xdr:nvPicPr>
        <xdr:cNvPr id="14358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42950"/>
          <a:ext cx="5905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152400</xdr:rowOff>
    </xdr:from>
    <xdr:to>
      <xdr:col>9</xdr:col>
      <xdr:colOff>352425</xdr:colOff>
      <xdr:row>37</xdr:row>
      <xdr:rowOff>161925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266700" y="9220200"/>
          <a:ext cx="6648450" cy="1152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38100">
              <a:solidFill>
                <a:srgbClr xmlns:mc="http://schemas.openxmlformats.org/markup-compatibility/2006" val="FF0000" mc:Ignorable="a14" a14:legacySpreadsheetColorIndex="1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※違う区分の領収書は一緒に貼り付けない。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C0C0C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※重ねて貼り付けない。　（貼り切れない場合は、裏面または別紙に貼付すること。）</a:t>
          </a:r>
          <a:endParaRPr lang="ja-JP" altLang="en-US"/>
        </a:p>
      </xdr:txBody>
    </xdr:sp>
    <xdr:clientData/>
  </xdr:twoCellAnchor>
  <xdr:twoCellAnchor>
    <xdr:from>
      <xdr:col>12</xdr:col>
      <xdr:colOff>409575</xdr:colOff>
      <xdr:row>6</xdr:row>
      <xdr:rowOff>152400</xdr:rowOff>
    </xdr:from>
    <xdr:to>
      <xdr:col>12</xdr:col>
      <xdr:colOff>638175</xdr:colOff>
      <xdr:row>7</xdr:row>
      <xdr:rowOff>161925</xdr:rowOff>
    </xdr:to>
    <xdr:sp macro="" textlink="">
      <xdr:nvSpPr>
        <xdr:cNvPr id="12300" name="Freeform 12"/>
        <xdr:cNvSpPr>
          <a:spLocks noChangeAspect="1"/>
        </xdr:cNvSpPr>
      </xdr:nvSpPr>
      <xdr:spPr bwMode="auto">
        <a:xfrm>
          <a:off x="8763000" y="2019300"/>
          <a:ext cx="228600" cy="228600"/>
        </a:xfrm>
        <a:custGeom>
          <a:avLst/>
          <a:gdLst>
            <a:gd name="T0" fmla="*/ 0 w 47"/>
            <a:gd name="T1" fmla="*/ 31 h 49"/>
            <a:gd name="T2" fmla="*/ 8 w 47"/>
            <a:gd name="T3" fmla="*/ 49 h 49"/>
            <a:gd name="T4" fmla="*/ 47 w 47"/>
            <a:gd name="T5" fmla="*/ 0 h 4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49">
              <a:moveTo>
                <a:pt x="0" y="31"/>
              </a:moveTo>
              <a:cubicBezTo>
                <a:pt x="5" y="38"/>
                <a:pt x="5" y="36"/>
                <a:pt x="8" y="49"/>
              </a:cubicBezTo>
              <a:cubicBezTo>
                <a:pt x="25" y="21"/>
                <a:pt x="40" y="8"/>
                <a:pt x="47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600075</xdr:colOff>
      <xdr:row>5</xdr:row>
      <xdr:rowOff>0</xdr:rowOff>
    </xdr:from>
    <xdr:to>
      <xdr:col>16</xdr:col>
      <xdr:colOff>352425</xdr:colOff>
      <xdr:row>7</xdr:row>
      <xdr:rowOff>142875</xdr:rowOff>
    </xdr:to>
    <xdr:sp macro="" textlink="">
      <xdr:nvSpPr>
        <xdr:cNvPr id="12301" name="AutoShape 13"/>
        <xdr:cNvSpPr>
          <a:spLocks/>
        </xdr:cNvSpPr>
      </xdr:nvSpPr>
      <xdr:spPr bwMode="auto">
        <a:xfrm>
          <a:off x="9639300" y="1647825"/>
          <a:ext cx="1809750" cy="581025"/>
        </a:xfrm>
        <a:prstGeom prst="borderCallout2">
          <a:avLst>
            <a:gd name="adj1" fmla="val 19671"/>
            <a:gd name="adj2" fmla="val -4208"/>
            <a:gd name="adj3" fmla="val 19671"/>
            <a:gd name="adj4" fmla="val -27894"/>
            <a:gd name="adj5" fmla="val 60657"/>
            <a:gd name="adj6" fmla="val -46843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381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このセルをコピーして使ってください。</a:t>
          </a:r>
          <a:endParaRPr lang="ja-JP" altLang="en-US"/>
        </a:p>
      </xdr:txBody>
    </xdr:sp>
    <xdr:clientData/>
  </xdr:twoCellAnchor>
  <xdr:twoCellAnchor>
    <xdr:from>
      <xdr:col>1</xdr:col>
      <xdr:colOff>409575</xdr:colOff>
      <xdr:row>9</xdr:row>
      <xdr:rowOff>142875</xdr:rowOff>
    </xdr:from>
    <xdr:to>
      <xdr:col>1</xdr:col>
      <xdr:colOff>638175</xdr:colOff>
      <xdr:row>10</xdr:row>
      <xdr:rowOff>152400</xdr:rowOff>
    </xdr:to>
    <xdr:sp macro="" textlink="">
      <xdr:nvSpPr>
        <xdr:cNvPr id="12302" name="Freeform 14"/>
        <xdr:cNvSpPr>
          <a:spLocks noChangeAspect="1"/>
        </xdr:cNvSpPr>
      </xdr:nvSpPr>
      <xdr:spPr bwMode="auto">
        <a:xfrm>
          <a:off x="895350" y="2667000"/>
          <a:ext cx="228600" cy="228600"/>
        </a:xfrm>
        <a:custGeom>
          <a:avLst/>
          <a:gdLst>
            <a:gd name="T0" fmla="*/ 0 w 47"/>
            <a:gd name="T1" fmla="*/ 31 h 49"/>
            <a:gd name="T2" fmla="*/ 8 w 47"/>
            <a:gd name="T3" fmla="*/ 49 h 49"/>
            <a:gd name="T4" fmla="*/ 47 w 47"/>
            <a:gd name="T5" fmla="*/ 0 h 49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47" h="49">
              <a:moveTo>
                <a:pt x="0" y="31"/>
              </a:moveTo>
              <a:cubicBezTo>
                <a:pt x="5" y="38"/>
                <a:pt x="5" y="36"/>
                <a:pt x="8" y="49"/>
              </a:cubicBezTo>
              <a:cubicBezTo>
                <a:pt x="25" y="21"/>
                <a:pt x="40" y="8"/>
                <a:pt x="47" y="0"/>
              </a:cubicBezTo>
            </a:path>
          </a:pathLst>
        </a:custGeom>
        <a:noFill/>
        <a:ln w="31750" cap="flat" cmpd="sng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542925</xdr:colOff>
      <xdr:row>28</xdr:row>
      <xdr:rowOff>114300</xdr:rowOff>
    </xdr:from>
    <xdr:to>
      <xdr:col>5</xdr:col>
      <xdr:colOff>847725</xdr:colOff>
      <xdr:row>30</xdr:row>
      <xdr:rowOff>38100</xdr:rowOff>
    </xdr:to>
    <xdr:sp macro="" textlink="">
      <xdr:nvSpPr>
        <xdr:cNvPr id="12303" name="Oval 15"/>
        <xdr:cNvSpPr>
          <a:spLocks noChangeArrowheads="1"/>
        </xdr:cNvSpPr>
      </xdr:nvSpPr>
      <xdr:spPr bwMode="auto">
        <a:xfrm>
          <a:off x="3943350" y="7753350"/>
          <a:ext cx="152400" cy="4953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257175</xdr:colOff>
      <xdr:row>19</xdr:row>
      <xdr:rowOff>257175</xdr:rowOff>
    </xdr:from>
    <xdr:to>
      <xdr:col>7</xdr:col>
      <xdr:colOff>1066800</xdr:colOff>
      <xdr:row>32</xdr:row>
      <xdr:rowOff>0</xdr:rowOff>
    </xdr:to>
    <xdr:sp macro="" textlink="">
      <xdr:nvSpPr>
        <xdr:cNvPr id="12304" name="AutoShape 16"/>
        <xdr:cNvSpPr>
          <a:spLocks noChangeArrowheads="1"/>
        </xdr:cNvSpPr>
      </xdr:nvSpPr>
      <xdr:spPr bwMode="auto">
        <a:xfrm>
          <a:off x="742950" y="5324475"/>
          <a:ext cx="5114925" cy="3457575"/>
        </a:xfrm>
        <a:prstGeom prst="foldedCorner">
          <a:avLst>
            <a:gd name="adj" fmla="val 57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lnSpc>
              <a:spcPts val="2500"/>
            </a:lnSpc>
            <a:defRPr sz="1000"/>
          </a:pPr>
          <a:endParaRPr lang="ja-JP" altLang="en-US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領　　収　　書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○　○　集　落　　　様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┏━━━━━━━━━━━━━━━━━┓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┃　　￥１，５７５円　　┃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┗━━━━━━━━━━━━━━━━━┛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但し、写真現像・プリント代として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上記、正に領収いたしました。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平成○○年　７月　１日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二本松市○○町403-1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△△写真㈲　代表　二本松×郎　㊞</a:t>
          </a:r>
          <a:endParaRPr lang="ja-JP" altLang="en-US"/>
        </a:p>
      </xdr:txBody>
    </xdr:sp>
    <xdr:clientData/>
  </xdr:twoCellAnchor>
  <xdr:twoCellAnchor>
    <xdr:from>
      <xdr:col>12</xdr:col>
      <xdr:colOff>190500</xdr:colOff>
      <xdr:row>13</xdr:row>
      <xdr:rowOff>428625</xdr:rowOff>
    </xdr:from>
    <xdr:to>
      <xdr:col>12</xdr:col>
      <xdr:colOff>447675</xdr:colOff>
      <xdr:row>14</xdr:row>
      <xdr:rowOff>209550</xdr:rowOff>
    </xdr:to>
    <xdr:sp macro="" textlink="">
      <xdr:nvSpPr>
        <xdr:cNvPr id="12305" name="Oval 17"/>
        <xdr:cNvSpPr>
          <a:spLocks noChangeArrowheads="1"/>
        </xdr:cNvSpPr>
      </xdr:nvSpPr>
      <xdr:spPr bwMode="auto">
        <a:xfrm>
          <a:off x="8543925" y="3695700"/>
          <a:ext cx="257175" cy="257175"/>
        </a:xfrm>
        <a:prstGeom prst="ellips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638175</xdr:colOff>
      <xdr:row>16</xdr:row>
      <xdr:rowOff>28575</xdr:rowOff>
    </xdr:from>
    <xdr:to>
      <xdr:col>9</xdr:col>
      <xdr:colOff>304800</xdr:colOff>
      <xdr:row>18</xdr:row>
      <xdr:rowOff>123825</xdr:rowOff>
    </xdr:to>
    <xdr:sp macro="" textlink="">
      <xdr:nvSpPr>
        <xdr:cNvPr id="12307" name="AutoShape 19"/>
        <xdr:cNvSpPr>
          <a:spLocks noChangeArrowheads="1"/>
        </xdr:cNvSpPr>
      </xdr:nvSpPr>
      <xdr:spPr bwMode="auto">
        <a:xfrm rot="10800000">
          <a:off x="1885950" y="4238625"/>
          <a:ext cx="4981575" cy="666750"/>
        </a:xfrm>
        <a:prstGeom prst="wedgeRoundRectCallout">
          <a:avLst>
            <a:gd name="adj1" fmla="val 54394"/>
            <a:gd name="adj2" fmla="val 7571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立替払（通帳から払出する前に、会計担当者等が立替えて支払いをすること。）をした場合は、この欄に記入してください。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　※通帳の出金月日と領収書の月日が違う場合に記入。</a:t>
          </a:r>
          <a:endParaRPr lang="ja-JP" altLang="en-US"/>
        </a:p>
      </xdr:txBody>
    </xdr:sp>
    <xdr:clientData/>
  </xdr:twoCellAnchor>
  <xdr:twoCellAnchor editAs="oneCell">
    <xdr:from>
      <xdr:col>2</xdr:col>
      <xdr:colOff>114300</xdr:colOff>
      <xdr:row>2</xdr:row>
      <xdr:rowOff>66675</xdr:rowOff>
    </xdr:from>
    <xdr:to>
      <xdr:col>2</xdr:col>
      <xdr:colOff>676275</xdr:colOff>
      <xdr:row>2</xdr:row>
      <xdr:rowOff>638175</xdr:rowOff>
    </xdr:to>
    <xdr:pic>
      <xdr:nvPicPr>
        <xdr:cNvPr id="1230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71525"/>
          <a:ext cx="561975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38100</xdr:rowOff>
    </xdr:from>
    <xdr:to>
      <xdr:col>1</xdr:col>
      <xdr:colOff>695325</xdr:colOff>
      <xdr:row>2</xdr:row>
      <xdr:rowOff>638175</xdr:rowOff>
    </xdr:to>
    <xdr:pic>
      <xdr:nvPicPr>
        <xdr:cNvPr id="12309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42950"/>
          <a:ext cx="5905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381000</xdr:colOff>
      <xdr:row>14</xdr:row>
      <xdr:rowOff>38100</xdr:rowOff>
    </xdr:from>
    <xdr:to>
      <xdr:col>2</xdr:col>
      <xdr:colOff>638175</xdr:colOff>
      <xdr:row>14</xdr:row>
      <xdr:rowOff>295275</xdr:rowOff>
    </xdr:to>
    <xdr:sp macro="" textlink="">
      <xdr:nvSpPr>
        <xdr:cNvPr id="12310" name="Oval 22"/>
        <xdr:cNvSpPr>
          <a:spLocks noChangeArrowheads="1"/>
        </xdr:cNvSpPr>
      </xdr:nvSpPr>
      <xdr:spPr bwMode="auto">
        <a:xfrm>
          <a:off x="1628775" y="3781425"/>
          <a:ext cx="257175" cy="257175"/>
        </a:xfrm>
        <a:prstGeom prst="ellipse">
          <a:avLst/>
        </a:prstGeom>
        <a:noFill/>
        <a:ln w="25400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5</xdr:row>
      <xdr:rowOff>171450</xdr:rowOff>
    </xdr:from>
    <xdr:to>
      <xdr:col>4</xdr:col>
      <xdr:colOff>638175</xdr:colOff>
      <xdr:row>7</xdr:row>
      <xdr:rowOff>38100</xdr:rowOff>
    </xdr:to>
    <xdr:sp macro="" textlink="">
      <xdr:nvSpPr>
        <xdr:cNvPr id="15390" name="AutoShape 30"/>
        <xdr:cNvSpPr>
          <a:spLocks noChangeArrowheads="1"/>
        </xdr:cNvSpPr>
      </xdr:nvSpPr>
      <xdr:spPr bwMode="auto">
        <a:xfrm rot="10800000">
          <a:off x="1885950" y="1219200"/>
          <a:ext cx="1304925" cy="628650"/>
        </a:xfrm>
        <a:prstGeom prst="wedgeRoundRectCallout">
          <a:avLst>
            <a:gd name="adj1" fmla="val 52185"/>
            <a:gd name="adj2" fmla="val 9848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algn="ctr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上段：活動月日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中段：活動名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HG丸ｺﾞｼｯｸM-PRO"/>
              <a:ea typeface="HG丸ｺﾞｼｯｸM-PRO"/>
            </a:rPr>
            <a:t>下段：単価</a:t>
          </a:r>
          <a:endParaRPr lang="ja-JP" altLang="en-US"/>
        </a:p>
      </xdr:txBody>
    </xdr:sp>
    <xdr:clientData/>
  </xdr:twoCellAnchor>
  <xdr:twoCellAnchor editAs="oneCell">
    <xdr:from>
      <xdr:col>8</xdr:col>
      <xdr:colOff>123825</xdr:colOff>
      <xdr:row>4</xdr:row>
      <xdr:rowOff>152400</xdr:rowOff>
    </xdr:from>
    <xdr:to>
      <xdr:col>8</xdr:col>
      <xdr:colOff>542925</xdr:colOff>
      <xdr:row>6</xdr:row>
      <xdr:rowOff>9525</xdr:rowOff>
    </xdr:to>
    <xdr:pic>
      <xdr:nvPicPr>
        <xdr:cNvPr id="1539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0000">
          <a:off x="5457825" y="101917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104775</xdr:colOff>
      <xdr:row>6</xdr:row>
      <xdr:rowOff>28575</xdr:rowOff>
    </xdr:from>
    <xdr:to>
      <xdr:col>8</xdr:col>
      <xdr:colOff>523875</xdr:colOff>
      <xdr:row>7</xdr:row>
      <xdr:rowOff>66675</xdr:rowOff>
    </xdr:to>
    <xdr:pic>
      <xdr:nvPicPr>
        <xdr:cNvPr id="15394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145732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6</xdr:row>
      <xdr:rowOff>342900</xdr:rowOff>
    </xdr:from>
    <xdr:to>
      <xdr:col>8</xdr:col>
      <xdr:colOff>581025</xdr:colOff>
      <xdr:row>8</xdr:row>
      <xdr:rowOff>0</xdr:rowOff>
    </xdr:to>
    <xdr:pic>
      <xdr:nvPicPr>
        <xdr:cNvPr id="15396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700000">
          <a:off x="5495925" y="1771650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114300</xdr:colOff>
      <xdr:row>7</xdr:row>
      <xdr:rowOff>371475</xdr:rowOff>
    </xdr:from>
    <xdr:to>
      <xdr:col>8</xdr:col>
      <xdr:colOff>533400</xdr:colOff>
      <xdr:row>9</xdr:row>
      <xdr:rowOff>28575</xdr:rowOff>
    </xdr:to>
    <xdr:pic>
      <xdr:nvPicPr>
        <xdr:cNvPr id="15400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420000">
          <a:off x="5448300" y="218122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152400</xdr:colOff>
      <xdr:row>8</xdr:row>
      <xdr:rowOff>371475</xdr:rowOff>
    </xdr:from>
    <xdr:to>
      <xdr:col>8</xdr:col>
      <xdr:colOff>571500</xdr:colOff>
      <xdr:row>10</xdr:row>
      <xdr:rowOff>28575</xdr:rowOff>
    </xdr:to>
    <xdr:pic>
      <xdr:nvPicPr>
        <xdr:cNvPr id="15402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56222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28575</xdr:colOff>
      <xdr:row>10</xdr:row>
      <xdr:rowOff>352425</xdr:rowOff>
    </xdr:from>
    <xdr:to>
      <xdr:col>8</xdr:col>
      <xdr:colOff>447675</xdr:colOff>
      <xdr:row>12</xdr:row>
      <xdr:rowOff>9525</xdr:rowOff>
    </xdr:to>
    <xdr:pic>
      <xdr:nvPicPr>
        <xdr:cNvPr id="15406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30517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142875</xdr:colOff>
      <xdr:row>11</xdr:row>
      <xdr:rowOff>371475</xdr:rowOff>
    </xdr:from>
    <xdr:to>
      <xdr:col>8</xdr:col>
      <xdr:colOff>561975</xdr:colOff>
      <xdr:row>13</xdr:row>
      <xdr:rowOff>28575</xdr:rowOff>
    </xdr:to>
    <xdr:pic>
      <xdr:nvPicPr>
        <xdr:cNvPr id="1540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000000">
          <a:off x="5476875" y="370522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104775</xdr:colOff>
      <xdr:row>12</xdr:row>
      <xdr:rowOff>371475</xdr:rowOff>
    </xdr:from>
    <xdr:to>
      <xdr:col>8</xdr:col>
      <xdr:colOff>523875</xdr:colOff>
      <xdr:row>14</xdr:row>
      <xdr:rowOff>28575</xdr:rowOff>
    </xdr:to>
    <xdr:pic>
      <xdr:nvPicPr>
        <xdr:cNvPr id="1541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408622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161925</xdr:colOff>
      <xdr:row>14</xdr:row>
      <xdr:rowOff>0</xdr:rowOff>
    </xdr:from>
    <xdr:to>
      <xdr:col>8</xdr:col>
      <xdr:colOff>581025</xdr:colOff>
      <xdr:row>15</xdr:row>
      <xdr:rowOff>38100</xdr:rowOff>
    </xdr:to>
    <xdr:pic>
      <xdr:nvPicPr>
        <xdr:cNvPr id="15412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4476750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180975</xdr:colOff>
      <xdr:row>9</xdr:row>
      <xdr:rowOff>352425</xdr:rowOff>
    </xdr:from>
    <xdr:to>
      <xdr:col>8</xdr:col>
      <xdr:colOff>571500</xdr:colOff>
      <xdr:row>11</xdr:row>
      <xdr:rowOff>104775</xdr:rowOff>
    </xdr:to>
    <xdr:pic>
      <xdr:nvPicPr>
        <xdr:cNvPr id="15420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00000">
          <a:off x="5514975" y="2924175"/>
          <a:ext cx="39052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16</xdr:row>
      <xdr:rowOff>352425</xdr:rowOff>
    </xdr:from>
    <xdr:to>
      <xdr:col>8</xdr:col>
      <xdr:colOff>542925</xdr:colOff>
      <xdr:row>18</xdr:row>
      <xdr:rowOff>66675</xdr:rowOff>
    </xdr:to>
    <xdr:pic>
      <xdr:nvPicPr>
        <xdr:cNvPr id="15423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0000">
          <a:off x="5400675" y="5591175"/>
          <a:ext cx="4762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257175</xdr:colOff>
      <xdr:row>15</xdr:row>
      <xdr:rowOff>314325</xdr:rowOff>
    </xdr:from>
    <xdr:to>
      <xdr:col>8</xdr:col>
      <xdr:colOff>647700</xdr:colOff>
      <xdr:row>17</xdr:row>
      <xdr:rowOff>85725</xdr:rowOff>
    </xdr:to>
    <xdr:pic>
      <xdr:nvPicPr>
        <xdr:cNvPr id="15418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172075"/>
          <a:ext cx="3905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</xdr:colOff>
      <xdr:row>15</xdr:row>
      <xdr:rowOff>38100</xdr:rowOff>
    </xdr:from>
    <xdr:to>
      <xdr:col>8</xdr:col>
      <xdr:colOff>485775</xdr:colOff>
      <xdr:row>16</xdr:row>
      <xdr:rowOff>76200</xdr:rowOff>
    </xdr:to>
    <xdr:pic>
      <xdr:nvPicPr>
        <xdr:cNvPr id="15414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4895850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142875</xdr:colOff>
      <xdr:row>18</xdr:row>
      <xdr:rowOff>9525</xdr:rowOff>
    </xdr:from>
    <xdr:to>
      <xdr:col>8</xdr:col>
      <xdr:colOff>561975</xdr:colOff>
      <xdr:row>19</xdr:row>
      <xdr:rowOff>47625</xdr:rowOff>
    </xdr:to>
    <xdr:pic>
      <xdr:nvPicPr>
        <xdr:cNvPr id="15416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6010275"/>
          <a:ext cx="4191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38100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60" zoomScaleNormal="100" workbookViewId="0">
      <selection activeCell="E4" sqref="E4"/>
    </sheetView>
  </sheetViews>
  <sheetFormatPr defaultColWidth="6.25" defaultRowHeight="24" x14ac:dyDescent="0.15"/>
  <cols>
    <col min="1" max="3" width="6.25" style="152" customWidth="1"/>
    <col min="4" max="4" width="11.25" style="152" customWidth="1"/>
    <col min="5" max="5" width="21" style="161" bestFit="1" customWidth="1"/>
    <col min="6" max="6" width="11.25" style="152" customWidth="1"/>
    <col min="7" max="16384" width="6.25" style="152"/>
  </cols>
  <sheetData>
    <row r="1" spans="1:9" x14ac:dyDescent="0.15">
      <c r="A1" s="148"/>
      <c r="B1" s="149"/>
      <c r="C1" s="149"/>
      <c r="D1" s="149"/>
      <c r="E1" s="150"/>
      <c r="F1" s="149"/>
      <c r="G1" s="149"/>
      <c r="H1" s="149"/>
      <c r="I1" s="151"/>
    </row>
    <row r="2" spans="1:9" x14ac:dyDescent="0.15">
      <c r="A2" s="153"/>
      <c r="B2" s="154"/>
      <c r="C2" s="154"/>
      <c r="D2" s="154"/>
      <c r="E2" s="155"/>
      <c r="F2" s="154"/>
      <c r="G2" s="154"/>
      <c r="H2" s="154"/>
      <c r="I2" s="156"/>
    </row>
    <row r="3" spans="1:9" x14ac:dyDescent="0.15">
      <c r="A3" s="153"/>
      <c r="B3" s="154"/>
      <c r="C3" s="154"/>
      <c r="D3" s="154"/>
      <c r="E3" s="155"/>
      <c r="F3" s="154"/>
      <c r="G3" s="154"/>
      <c r="H3" s="154"/>
      <c r="I3" s="156"/>
    </row>
    <row r="4" spans="1:9" x14ac:dyDescent="0.15">
      <c r="A4" s="153"/>
      <c r="B4" s="154"/>
      <c r="C4" s="154"/>
      <c r="D4" s="154"/>
      <c r="E4" s="155" t="s">
        <v>161</v>
      </c>
      <c r="F4" s="154"/>
      <c r="G4" s="154"/>
      <c r="H4" s="154"/>
      <c r="I4" s="156"/>
    </row>
    <row r="5" spans="1:9" x14ac:dyDescent="0.15">
      <c r="A5" s="153"/>
      <c r="B5" s="154"/>
      <c r="C5" s="154"/>
      <c r="D5" s="154"/>
      <c r="E5" s="155"/>
      <c r="F5" s="154"/>
      <c r="G5" s="154"/>
      <c r="H5" s="154"/>
      <c r="I5" s="156"/>
    </row>
    <row r="6" spans="1:9" x14ac:dyDescent="0.15">
      <c r="A6" s="153"/>
      <c r="B6" s="154"/>
      <c r="C6" s="154"/>
      <c r="D6" s="154"/>
      <c r="E6" s="155"/>
      <c r="F6" s="154"/>
      <c r="G6" s="154"/>
      <c r="H6" s="154"/>
      <c r="I6" s="156"/>
    </row>
    <row r="7" spans="1:9" x14ac:dyDescent="0.15">
      <c r="A7" s="153"/>
      <c r="B7" s="154"/>
      <c r="C7" s="154"/>
      <c r="D7" s="154"/>
      <c r="E7" s="155"/>
      <c r="F7" s="154"/>
      <c r="G7" s="154"/>
      <c r="H7" s="154"/>
      <c r="I7" s="156"/>
    </row>
    <row r="8" spans="1:9" x14ac:dyDescent="0.15">
      <c r="A8" s="153"/>
      <c r="B8" s="154"/>
      <c r="C8" s="154"/>
      <c r="D8" s="154"/>
      <c r="E8" s="155"/>
      <c r="F8" s="154"/>
      <c r="G8" s="154"/>
      <c r="H8" s="154"/>
      <c r="I8" s="156"/>
    </row>
    <row r="9" spans="1:9" x14ac:dyDescent="0.15">
      <c r="A9" s="153"/>
      <c r="B9" s="154"/>
      <c r="C9" s="154"/>
      <c r="D9" s="154"/>
      <c r="E9" s="155"/>
      <c r="F9" s="154"/>
      <c r="G9" s="154"/>
      <c r="H9" s="154"/>
      <c r="I9" s="156"/>
    </row>
    <row r="10" spans="1:9" ht="42" x14ac:dyDescent="0.15">
      <c r="A10" s="153"/>
      <c r="B10" s="154"/>
      <c r="C10" s="154"/>
      <c r="D10" s="175" t="s">
        <v>146</v>
      </c>
      <c r="E10" s="175"/>
      <c r="F10" s="175"/>
      <c r="G10" s="154"/>
      <c r="H10" s="154"/>
      <c r="I10" s="156"/>
    </row>
    <row r="11" spans="1:9" x14ac:dyDescent="0.15">
      <c r="A11" s="153"/>
      <c r="B11" s="154"/>
      <c r="C11" s="154"/>
      <c r="D11" s="154"/>
      <c r="E11" s="155"/>
      <c r="F11" s="154"/>
      <c r="G11" s="154"/>
      <c r="H11" s="154"/>
      <c r="I11" s="156"/>
    </row>
    <row r="12" spans="1:9" x14ac:dyDescent="0.15">
      <c r="A12" s="153"/>
      <c r="B12" s="154"/>
      <c r="C12" s="154"/>
      <c r="D12" s="154"/>
      <c r="E12" s="155"/>
      <c r="F12" s="154"/>
      <c r="G12" s="154"/>
      <c r="H12" s="154"/>
      <c r="I12" s="156"/>
    </row>
    <row r="13" spans="1:9" x14ac:dyDescent="0.15">
      <c r="A13" s="153"/>
      <c r="B13" s="154"/>
      <c r="C13" s="154"/>
      <c r="D13" s="154"/>
      <c r="E13" s="155"/>
      <c r="F13" s="154"/>
      <c r="G13" s="154"/>
      <c r="H13" s="154"/>
      <c r="I13" s="156"/>
    </row>
    <row r="14" spans="1:9" x14ac:dyDescent="0.15">
      <c r="A14" s="153"/>
      <c r="B14" s="154"/>
      <c r="C14" s="154"/>
      <c r="D14" s="154"/>
      <c r="E14" s="155"/>
      <c r="F14" s="154"/>
      <c r="G14" s="154"/>
      <c r="H14" s="154"/>
      <c r="I14" s="156"/>
    </row>
    <row r="15" spans="1:9" x14ac:dyDescent="0.15">
      <c r="A15" s="153"/>
      <c r="B15" s="154"/>
      <c r="C15" s="154"/>
      <c r="D15" s="154"/>
      <c r="E15" s="155"/>
      <c r="F15" s="154"/>
      <c r="G15" s="154"/>
      <c r="H15" s="154"/>
      <c r="I15" s="156"/>
    </row>
    <row r="16" spans="1:9" x14ac:dyDescent="0.15">
      <c r="A16" s="153"/>
      <c r="B16" s="154"/>
      <c r="C16" s="154"/>
      <c r="D16" s="154"/>
      <c r="E16" s="155"/>
      <c r="F16" s="154"/>
      <c r="G16" s="154"/>
      <c r="H16" s="154"/>
      <c r="I16" s="156"/>
    </row>
    <row r="17" spans="1:9" x14ac:dyDescent="0.15">
      <c r="A17" s="153"/>
      <c r="B17" s="154"/>
      <c r="C17" s="154"/>
      <c r="D17" s="154"/>
      <c r="E17" s="155"/>
      <c r="F17" s="154"/>
      <c r="G17" s="154"/>
      <c r="H17" s="154"/>
      <c r="I17" s="156"/>
    </row>
    <row r="18" spans="1:9" x14ac:dyDescent="0.15">
      <c r="A18" s="153"/>
      <c r="B18" s="154"/>
      <c r="C18" s="154"/>
      <c r="D18" s="154"/>
      <c r="E18" s="155"/>
      <c r="F18" s="154"/>
      <c r="G18" s="154"/>
      <c r="H18" s="154"/>
      <c r="I18" s="156"/>
    </row>
    <row r="19" spans="1:9" x14ac:dyDescent="0.15">
      <c r="A19" s="153"/>
      <c r="B19" s="154"/>
      <c r="C19" s="154"/>
      <c r="D19" s="154"/>
      <c r="E19" s="155"/>
      <c r="F19" s="154"/>
      <c r="G19" s="154"/>
      <c r="H19" s="154"/>
      <c r="I19" s="156"/>
    </row>
    <row r="20" spans="1:9" x14ac:dyDescent="0.15">
      <c r="A20" s="153"/>
      <c r="B20" s="154"/>
      <c r="C20" s="154"/>
      <c r="D20" s="154"/>
      <c r="E20" s="155"/>
      <c r="F20" s="154"/>
      <c r="G20" s="154"/>
      <c r="H20" s="154"/>
      <c r="I20" s="156"/>
    </row>
    <row r="21" spans="1:9" x14ac:dyDescent="0.15">
      <c r="A21" s="153"/>
      <c r="B21" s="154"/>
      <c r="C21" s="154"/>
      <c r="D21" s="154"/>
      <c r="E21" s="155"/>
      <c r="F21" s="154"/>
      <c r="G21" s="154"/>
      <c r="H21" s="154"/>
      <c r="I21" s="156"/>
    </row>
    <row r="22" spans="1:9" x14ac:dyDescent="0.15">
      <c r="A22" s="153"/>
      <c r="B22" s="154"/>
      <c r="C22" s="154"/>
      <c r="D22" s="154"/>
      <c r="E22" s="155"/>
      <c r="F22" s="154"/>
      <c r="G22" s="154"/>
      <c r="H22" s="154"/>
      <c r="I22" s="156"/>
    </row>
    <row r="23" spans="1:9" x14ac:dyDescent="0.15">
      <c r="A23" s="153"/>
      <c r="B23" s="154"/>
      <c r="C23" s="154"/>
      <c r="D23" s="154"/>
      <c r="E23" s="155"/>
      <c r="F23" s="154"/>
      <c r="G23" s="154"/>
      <c r="H23" s="154"/>
      <c r="I23" s="156"/>
    </row>
    <row r="24" spans="1:9" x14ac:dyDescent="0.15">
      <c r="A24" s="153"/>
      <c r="B24" s="154"/>
      <c r="C24" s="154"/>
      <c r="D24" s="154"/>
      <c r="E24" s="154"/>
      <c r="F24" s="154"/>
      <c r="G24" s="154"/>
      <c r="H24" s="154"/>
      <c r="I24" s="156"/>
    </row>
    <row r="25" spans="1:9" x14ac:dyDescent="0.15">
      <c r="A25" s="153"/>
      <c r="B25" s="154"/>
      <c r="C25" s="154"/>
      <c r="D25" s="154"/>
      <c r="E25" s="155"/>
      <c r="F25" s="154"/>
      <c r="G25" s="154"/>
      <c r="H25" s="154"/>
      <c r="I25" s="156"/>
    </row>
    <row r="26" spans="1:9" x14ac:dyDescent="0.15">
      <c r="A26" s="153"/>
      <c r="B26" s="154"/>
      <c r="C26" s="154"/>
      <c r="D26" s="154"/>
      <c r="E26" s="155"/>
      <c r="F26" s="154"/>
      <c r="G26" s="154"/>
      <c r="H26" s="154"/>
      <c r="I26" s="156"/>
    </row>
    <row r="27" spans="1:9" ht="24.75" thickBot="1" x14ac:dyDescent="0.2">
      <c r="A27" s="153"/>
      <c r="B27" s="154"/>
      <c r="C27" s="154"/>
      <c r="D27" s="154"/>
      <c r="E27" s="157" t="s">
        <v>159</v>
      </c>
      <c r="F27" s="154" t="s">
        <v>147</v>
      </c>
      <c r="G27" s="154"/>
      <c r="H27" s="154"/>
      <c r="I27" s="156"/>
    </row>
    <row r="28" spans="1:9" x14ac:dyDescent="0.15">
      <c r="A28" s="153"/>
      <c r="B28" s="154"/>
      <c r="C28" s="154"/>
      <c r="D28" s="154"/>
      <c r="E28" s="155"/>
      <c r="F28" s="154"/>
      <c r="G28" s="154"/>
      <c r="H28" s="154"/>
      <c r="I28" s="156"/>
    </row>
    <row r="29" spans="1:9" x14ac:dyDescent="0.15">
      <c r="A29" s="153"/>
      <c r="B29" s="154"/>
      <c r="C29" s="154"/>
      <c r="D29" s="154"/>
      <c r="E29" s="155"/>
      <c r="F29" s="154"/>
      <c r="G29" s="154"/>
      <c r="H29" s="154"/>
      <c r="I29" s="156"/>
    </row>
    <row r="30" spans="1:9" x14ac:dyDescent="0.15">
      <c r="A30" s="153"/>
      <c r="B30" s="154"/>
      <c r="C30" s="154"/>
      <c r="D30" s="154"/>
      <c r="E30" s="155"/>
      <c r="F30" s="154"/>
      <c r="G30" s="154"/>
      <c r="H30" s="154"/>
      <c r="I30" s="156"/>
    </row>
    <row r="31" spans="1:9" x14ac:dyDescent="0.15">
      <c r="A31" s="153"/>
      <c r="B31" s="154"/>
      <c r="C31" s="154"/>
      <c r="D31" s="154"/>
      <c r="E31" s="155"/>
      <c r="F31" s="154"/>
      <c r="G31" s="154"/>
      <c r="H31" s="154"/>
      <c r="I31" s="156"/>
    </row>
    <row r="32" spans="1:9" ht="24.75" thickBot="1" x14ac:dyDescent="0.2">
      <c r="A32" s="158"/>
      <c r="B32" s="159"/>
      <c r="C32" s="159"/>
      <c r="D32" s="159"/>
      <c r="E32" s="157"/>
      <c r="F32" s="159"/>
      <c r="G32" s="159"/>
      <c r="H32" s="159"/>
      <c r="I32" s="16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view="pageBreakPreview" zoomScale="60" zoomScaleNormal="75" workbookViewId="0">
      <selection activeCell="D7" sqref="D7"/>
    </sheetView>
  </sheetViews>
  <sheetFormatPr defaultRowHeight="30" customHeight="1" x14ac:dyDescent="0.15"/>
  <cols>
    <col min="1" max="1" width="4.375" style="116" customWidth="1"/>
    <col min="2" max="2" width="22.5" style="116" customWidth="1"/>
    <col min="3" max="3" width="16.25" style="116" customWidth="1"/>
    <col min="4" max="5" width="22.5" style="116" customWidth="1"/>
    <col min="6" max="6" width="10" style="116" customWidth="1"/>
    <col min="7" max="8" width="18.75" style="116" customWidth="1"/>
    <col min="9" max="16384" width="9" style="116"/>
  </cols>
  <sheetData>
    <row r="1" spans="1:8" ht="45" customHeight="1" x14ac:dyDescent="0.15">
      <c r="B1" s="254" t="s">
        <v>112</v>
      </c>
      <c r="C1" s="254"/>
      <c r="D1" s="254"/>
      <c r="E1" s="254"/>
      <c r="F1" s="254"/>
      <c r="G1" s="254"/>
      <c r="H1" s="117" t="s">
        <v>113</v>
      </c>
    </row>
    <row r="2" spans="1:8" ht="30" customHeight="1" x14ac:dyDescent="0.15">
      <c r="A2" s="118" t="s">
        <v>121</v>
      </c>
      <c r="B2" s="119" t="s">
        <v>114</v>
      </c>
      <c r="C2" s="120" t="s">
        <v>115</v>
      </c>
      <c r="D2" s="120" t="s">
        <v>116</v>
      </c>
      <c r="E2" s="120" t="s">
        <v>117</v>
      </c>
      <c r="F2" s="120" t="s">
        <v>118</v>
      </c>
      <c r="G2" s="121" t="s">
        <v>119</v>
      </c>
      <c r="H2" s="122" t="s">
        <v>120</v>
      </c>
    </row>
    <row r="3" spans="1:8" ht="30" customHeight="1" x14ac:dyDescent="0.15">
      <c r="A3" s="118">
        <v>1</v>
      </c>
      <c r="B3" s="142" t="s">
        <v>122</v>
      </c>
      <c r="C3" s="174">
        <v>40273</v>
      </c>
      <c r="D3" s="143" t="s">
        <v>123</v>
      </c>
      <c r="E3" s="144">
        <v>52500</v>
      </c>
      <c r="F3" s="145">
        <v>1</v>
      </c>
      <c r="G3" s="146" t="s">
        <v>126</v>
      </c>
      <c r="H3" s="147"/>
    </row>
    <row r="4" spans="1:8" ht="30" customHeight="1" x14ac:dyDescent="0.15">
      <c r="A4" s="118">
        <v>2</v>
      </c>
      <c r="B4" s="142" t="s">
        <v>122</v>
      </c>
      <c r="C4" s="174">
        <v>40273</v>
      </c>
      <c r="D4" s="143" t="s">
        <v>123</v>
      </c>
      <c r="E4" s="144">
        <v>52500</v>
      </c>
      <c r="F4" s="145">
        <v>1</v>
      </c>
      <c r="G4" s="146" t="s">
        <v>127</v>
      </c>
      <c r="H4" s="147"/>
    </row>
    <row r="5" spans="1:8" ht="30" customHeight="1" x14ac:dyDescent="0.15">
      <c r="A5" s="118">
        <v>3</v>
      </c>
      <c r="B5" s="142" t="s">
        <v>124</v>
      </c>
      <c r="C5" s="174">
        <v>40278</v>
      </c>
      <c r="D5" s="143" t="s">
        <v>125</v>
      </c>
      <c r="E5" s="144">
        <v>300000</v>
      </c>
      <c r="F5" s="145">
        <v>1</v>
      </c>
      <c r="G5" s="146" t="s">
        <v>128</v>
      </c>
      <c r="H5" s="147"/>
    </row>
    <row r="6" spans="1:8" ht="30" customHeight="1" x14ac:dyDescent="0.15">
      <c r="A6" s="118">
        <v>4</v>
      </c>
      <c r="B6" s="123"/>
      <c r="C6" s="120"/>
      <c r="D6" s="124"/>
      <c r="E6" s="127"/>
      <c r="F6" s="120"/>
      <c r="G6" s="125"/>
      <c r="H6" s="126"/>
    </row>
    <row r="7" spans="1:8" ht="30" customHeight="1" x14ac:dyDescent="0.15">
      <c r="A7" s="118">
        <v>5</v>
      </c>
      <c r="B7" s="123"/>
      <c r="C7" s="120"/>
      <c r="D7" s="124"/>
      <c r="E7" s="127"/>
      <c r="F7" s="120"/>
      <c r="G7" s="125"/>
      <c r="H7" s="126"/>
    </row>
    <row r="8" spans="1:8" ht="30" customHeight="1" x14ac:dyDescent="0.15">
      <c r="A8" s="118">
        <v>6</v>
      </c>
      <c r="B8" s="123"/>
      <c r="C8" s="120"/>
      <c r="D8" s="124"/>
      <c r="E8" s="127"/>
      <c r="F8" s="120"/>
      <c r="G8" s="125"/>
      <c r="H8" s="126"/>
    </row>
    <row r="9" spans="1:8" ht="30" customHeight="1" x14ac:dyDescent="0.15">
      <c r="A9" s="118">
        <v>7</v>
      </c>
      <c r="B9" s="123"/>
      <c r="C9" s="120"/>
      <c r="D9" s="124"/>
      <c r="E9" s="127"/>
      <c r="F9" s="120"/>
      <c r="G9" s="125"/>
      <c r="H9" s="126"/>
    </row>
    <row r="10" spans="1:8" ht="30" customHeight="1" x14ac:dyDescent="0.15">
      <c r="A10" s="118">
        <v>8</v>
      </c>
      <c r="B10" s="123"/>
      <c r="C10" s="120"/>
      <c r="D10" s="124"/>
      <c r="E10" s="127"/>
      <c r="F10" s="120"/>
      <c r="G10" s="125"/>
      <c r="H10" s="126"/>
    </row>
    <row r="11" spans="1:8" ht="30" customHeight="1" x14ac:dyDescent="0.15">
      <c r="A11" s="118">
        <v>9</v>
      </c>
      <c r="B11" s="123"/>
      <c r="C11" s="120"/>
      <c r="D11" s="124"/>
      <c r="E11" s="127"/>
      <c r="F11" s="120"/>
      <c r="G11" s="125"/>
      <c r="H11" s="126"/>
    </row>
    <row r="12" spans="1:8" ht="30" customHeight="1" x14ac:dyDescent="0.15">
      <c r="A12" s="118">
        <v>10</v>
      </c>
      <c r="B12" s="123"/>
      <c r="C12" s="120"/>
      <c r="D12" s="124"/>
      <c r="E12" s="127"/>
      <c r="F12" s="120"/>
      <c r="G12" s="125"/>
      <c r="H12" s="126"/>
    </row>
    <row r="13" spans="1:8" ht="30" customHeight="1" x14ac:dyDescent="0.15">
      <c r="A13" s="118">
        <v>11</v>
      </c>
      <c r="B13" s="123"/>
      <c r="C13" s="120"/>
      <c r="D13" s="124"/>
      <c r="E13" s="127"/>
      <c r="F13" s="120"/>
      <c r="G13" s="125"/>
      <c r="H13" s="126"/>
    </row>
    <row r="14" spans="1:8" ht="30" customHeight="1" x14ac:dyDescent="0.15">
      <c r="A14" s="118">
        <v>12</v>
      </c>
      <c r="B14" s="123"/>
      <c r="C14" s="120"/>
      <c r="D14" s="124"/>
      <c r="E14" s="127"/>
      <c r="F14" s="120"/>
      <c r="G14" s="125"/>
      <c r="H14" s="126"/>
    </row>
    <row r="15" spans="1:8" ht="30" customHeight="1" x14ac:dyDescent="0.15">
      <c r="A15" s="118">
        <v>13</v>
      </c>
      <c r="B15" s="123"/>
      <c r="C15" s="120"/>
      <c r="D15" s="124"/>
      <c r="E15" s="127"/>
      <c r="F15" s="120"/>
      <c r="G15" s="125"/>
      <c r="H15" s="126"/>
    </row>
    <row r="16" spans="1:8" ht="30" customHeight="1" x14ac:dyDescent="0.15">
      <c r="A16" s="118">
        <v>14</v>
      </c>
      <c r="B16" s="123"/>
      <c r="C16" s="120"/>
      <c r="D16" s="124"/>
      <c r="E16" s="127"/>
      <c r="F16" s="120"/>
      <c r="G16" s="125"/>
      <c r="H16" s="126"/>
    </row>
    <row r="17" spans="1:8" ht="30" customHeight="1" x14ac:dyDescent="0.15">
      <c r="A17" s="118">
        <v>15</v>
      </c>
      <c r="B17" s="123"/>
      <c r="C17" s="120"/>
      <c r="D17" s="124"/>
      <c r="E17" s="127"/>
      <c r="F17" s="120"/>
      <c r="G17" s="125"/>
      <c r="H17" s="126"/>
    </row>
  </sheetData>
  <mergeCells count="1">
    <mergeCell ref="B1:G1"/>
  </mergeCells>
  <phoneticPr fontId="2"/>
  <printOptions horizontalCentered="1"/>
  <pageMargins left="0.39370078740157483" right="0.39370078740157483" top="0.78740157480314965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2"/>
  </sheetPr>
  <dimension ref="A1:J28"/>
  <sheetViews>
    <sheetView tabSelected="1" view="pageBreakPreview" zoomScaleNormal="75" zoomScaleSheetLayoutView="100" workbookViewId="0">
      <selection activeCell="B3" sqref="B3:J3"/>
    </sheetView>
  </sheetViews>
  <sheetFormatPr defaultColWidth="10" defaultRowHeight="22.5" customHeight="1" x14ac:dyDescent="0.15"/>
  <cols>
    <col min="1" max="1" width="7.625" style="28" customWidth="1"/>
    <col min="2" max="2" width="4.875" style="28" customWidth="1"/>
    <col min="3" max="4" width="10" style="28" customWidth="1"/>
    <col min="5" max="5" width="13.75" style="28" customWidth="1"/>
    <col min="6" max="6" width="5" style="28" customWidth="1"/>
    <col min="7" max="7" width="6.25" style="28" customWidth="1"/>
    <col min="8" max="16384" width="10" style="28"/>
  </cols>
  <sheetData>
    <row r="1" spans="1:10" ht="22.5" customHeight="1" x14ac:dyDescent="0.15">
      <c r="A1" s="188" t="s">
        <v>14</v>
      </c>
      <c r="B1" s="188"/>
      <c r="C1" s="188"/>
      <c r="D1" s="188"/>
      <c r="E1" s="188"/>
      <c r="F1" s="188"/>
      <c r="G1" s="189"/>
      <c r="H1" s="186" t="s">
        <v>2</v>
      </c>
      <c r="I1" s="2" t="s">
        <v>61</v>
      </c>
      <c r="J1" s="3" t="s">
        <v>4</v>
      </c>
    </row>
    <row r="2" spans="1:10" ht="52.5" customHeight="1" thickBot="1" x14ac:dyDescent="0.2">
      <c r="A2" s="190"/>
      <c r="B2" s="190"/>
      <c r="C2" s="190"/>
      <c r="D2" s="190"/>
      <c r="E2" s="190"/>
      <c r="F2" s="190"/>
      <c r="G2" s="191"/>
      <c r="H2" s="187"/>
      <c r="I2" s="29" t="s">
        <v>3</v>
      </c>
      <c r="J2" s="62" t="s">
        <v>3</v>
      </c>
    </row>
    <row r="3" spans="1:10" ht="37.5" customHeight="1" x14ac:dyDescent="0.15">
      <c r="A3" s="86" t="s">
        <v>46</v>
      </c>
      <c r="B3" s="196" t="s">
        <v>162</v>
      </c>
      <c r="C3" s="196"/>
      <c r="D3" s="196"/>
      <c r="E3" s="196"/>
      <c r="F3" s="196"/>
      <c r="G3" s="196"/>
      <c r="H3" s="196"/>
      <c r="I3" s="197"/>
      <c r="J3" s="198"/>
    </row>
    <row r="4" spans="1:10" ht="37.5" customHeight="1" x14ac:dyDescent="0.15">
      <c r="A4" s="87" t="s">
        <v>53</v>
      </c>
      <c r="B4" s="194" t="s">
        <v>156</v>
      </c>
      <c r="C4" s="192"/>
      <c r="D4" s="192"/>
      <c r="E4" s="192"/>
      <c r="F4" s="192"/>
      <c r="G4" s="195"/>
      <c r="H4" s="50" t="s">
        <v>49</v>
      </c>
      <c r="I4" s="192" t="s">
        <v>154</v>
      </c>
      <c r="J4" s="193"/>
    </row>
    <row r="5" spans="1:10" ht="22.5" customHeight="1" x14ac:dyDescent="0.15">
      <c r="A5" s="183" t="s">
        <v>52</v>
      </c>
      <c r="B5" s="77" t="s">
        <v>63</v>
      </c>
      <c r="C5" s="80" t="s">
        <v>64</v>
      </c>
      <c r="D5" s="52"/>
      <c r="E5" s="52"/>
      <c r="F5" s="83" t="s">
        <v>63</v>
      </c>
      <c r="G5" s="75" t="s">
        <v>68</v>
      </c>
      <c r="H5" s="52"/>
      <c r="I5" s="52"/>
      <c r="J5" s="58"/>
    </row>
    <row r="6" spans="1:10" ht="22.5" customHeight="1" x14ac:dyDescent="0.15">
      <c r="A6" s="184"/>
      <c r="B6" s="78" t="s">
        <v>62</v>
      </c>
      <c r="C6" s="81" t="s">
        <v>140</v>
      </c>
      <c r="D6" s="56"/>
      <c r="E6" s="81"/>
      <c r="F6" s="84" t="s">
        <v>62</v>
      </c>
      <c r="G6" s="76" t="s">
        <v>65</v>
      </c>
      <c r="H6" s="56"/>
      <c r="I6" s="56"/>
      <c r="J6" s="59"/>
    </row>
    <row r="7" spans="1:10" ht="22.5" customHeight="1" x14ac:dyDescent="0.15">
      <c r="A7" s="184"/>
      <c r="B7" s="78" t="s">
        <v>62</v>
      </c>
      <c r="C7" s="81" t="s">
        <v>141</v>
      </c>
      <c r="D7" s="56"/>
      <c r="E7" s="56"/>
      <c r="F7" s="84" t="s">
        <v>62</v>
      </c>
      <c r="G7" s="76" t="s">
        <v>66</v>
      </c>
      <c r="H7" s="56"/>
      <c r="I7" s="56"/>
      <c r="J7" s="59"/>
    </row>
    <row r="8" spans="1:10" ht="22.5" customHeight="1" x14ac:dyDescent="0.15">
      <c r="A8" s="184"/>
      <c r="B8" s="78" t="s">
        <v>62</v>
      </c>
      <c r="C8" s="81" t="s">
        <v>142</v>
      </c>
      <c r="D8" s="56"/>
      <c r="E8" s="56"/>
      <c r="F8" s="84" t="s">
        <v>62</v>
      </c>
      <c r="G8" s="76" t="s">
        <v>67</v>
      </c>
      <c r="H8" s="56"/>
      <c r="I8" s="56"/>
      <c r="J8" s="59"/>
    </row>
    <row r="9" spans="1:10" ht="22.5" customHeight="1" x14ac:dyDescent="0.15">
      <c r="A9" s="184"/>
      <c r="B9" s="78" t="s">
        <v>62</v>
      </c>
      <c r="C9" s="81" t="s">
        <v>144</v>
      </c>
      <c r="D9" s="56"/>
      <c r="E9" s="56"/>
      <c r="F9" s="84" t="s">
        <v>62</v>
      </c>
      <c r="G9" s="76" t="s">
        <v>69</v>
      </c>
      <c r="H9" s="56"/>
      <c r="I9" s="56"/>
      <c r="J9" s="59"/>
    </row>
    <row r="10" spans="1:10" s="82" customFormat="1" ht="22.5" customHeight="1" x14ac:dyDescent="0.15">
      <c r="A10" s="184"/>
      <c r="B10" s="78" t="s">
        <v>62</v>
      </c>
      <c r="C10" s="81" t="s">
        <v>143</v>
      </c>
      <c r="D10" s="56"/>
      <c r="E10" s="56"/>
      <c r="F10" s="84" t="s">
        <v>62</v>
      </c>
      <c r="G10" s="76" t="s">
        <v>70</v>
      </c>
      <c r="H10" s="56"/>
      <c r="I10" s="56"/>
      <c r="J10" s="59"/>
    </row>
    <row r="11" spans="1:10" ht="22.5" customHeight="1" x14ac:dyDescent="0.15">
      <c r="A11" s="185"/>
      <c r="B11" s="79"/>
      <c r="C11" s="81"/>
      <c r="D11" s="53"/>
      <c r="E11" s="53"/>
      <c r="F11" s="85"/>
      <c r="G11" s="53"/>
      <c r="H11" s="53"/>
      <c r="I11" s="56"/>
      <c r="J11" s="57" t="s">
        <v>82</v>
      </c>
    </row>
    <row r="12" spans="1:10" ht="27" customHeight="1" x14ac:dyDescent="0.15">
      <c r="A12" s="199" t="s">
        <v>47</v>
      </c>
      <c r="B12" s="54"/>
      <c r="C12" s="89" t="s">
        <v>71</v>
      </c>
      <c r="D12" s="95">
        <v>13</v>
      </c>
      <c r="E12" s="51" t="s">
        <v>5</v>
      </c>
      <c r="F12" s="52"/>
      <c r="G12" s="52"/>
      <c r="H12" s="51"/>
      <c r="I12" s="51"/>
      <c r="J12" s="60"/>
    </row>
    <row r="13" spans="1:10" ht="27" customHeight="1" x14ac:dyDescent="0.15">
      <c r="A13" s="200"/>
      <c r="B13" s="55"/>
      <c r="C13" s="88" t="s">
        <v>72</v>
      </c>
      <c r="D13" s="96">
        <v>1</v>
      </c>
      <c r="E13" s="53" t="s">
        <v>5</v>
      </c>
      <c r="F13" s="53"/>
      <c r="G13" s="88" t="s">
        <v>50</v>
      </c>
      <c r="H13" s="96">
        <f>SUM(D12:D13)</f>
        <v>14</v>
      </c>
      <c r="I13" s="53" t="s">
        <v>51</v>
      </c>
      <c r="J13" s="61"/>
    </row>
    <row r="14" spans="1:10" ht="30" customHeight="1" x14ac:dyDescent="0.15">
      <c r="A14" s="201" t="s">
        <v>48</v>
      </c>
      <c r="B14" s="202"/>
      <c r="C14" s="202"/>
      <c r="D14" s="202"/>
      <c r="E14" s="202"/>
      <c r="F14" s="202"/>
      <c r="G14" s="202"/>
      <c r="H14" s="202"/>
      <c r="I14" s="202"/>
      <c r="J14" s="203"/>
    </row>
    <row r="15" spans="1:10" ht="30" customHeight="1" x14ac:dyDescent="0.15">
      <c r="A15" s="180"/>
      <c r="B15" s="181"/>
      <c r="C15" s="181"/>
      <c r="D15" s="181"/>
      <c r="E15" s="181"/>
      <c r="F15" s="181"/>
      <c r="G15" s="181"/>
      <c r="H15" s="181"/>
      <c r="I15" s="181"/>
      <c r="J15" s="182"/>
    </row>
    <row r="16" spans="1:10" ht="30" customHeight="1" x14ac:dyDescent="0.15">
      <c r="A16" s="204" t="s">
        <v>157</v>
      </c>
      <c r="B16" s="205"/>
      <c r="C16" s="205"/>
      <c r="D16" s="205"/>
      <c r="E16" s="205"/>
      <c r="F16" s="205"/>
      <c r="G16" s="205"/>
      <c r="H16" s="205"/>
      <c r="I16" s="205"/>
      <c r="J16" s="206"/>
    </row>
    <row r="17" spans="1:10" ht="30" customHeight="1" x14ac:dyDescent="0.15">
      <c r="A17" s="180"/>
      <c r="B17" s="181"/>
      <c r="C17" s="181"/>
      <c r="D17" s="181"/>
      <c r="E17" s="181"/>
      <c r="F17" s="181"/>
      <c r="G17" s="181"/>
      <c r="H17" s="181"/>
      <c r="I17" s="181"/>
      <c r="J17" s="182"/>
    </row>
    <row r="18" spans="1:10" ht="30" customHeight="1" x14ac:dyDescent="0.15">
      <c r="A18" s="180"/>
      <c r="B18" s="181"/>
      <c r="C18" s="181"/>
      <c r="D18" s="181"/>
      <c r="E18" s="181"/>
      <c r="F18" s="181"/>
      <c r="G18" s="181"/>
      <c r="H18" s="181"/>
      <c r="I18" s="181"/>
      <c r="J18" s="182"/>
    </row>
    <row r="19" spans="1:10" ht="30" customHeight="1" x14ac:dyDescent="0.15">
      <c r="A19" s="180"/>
      <c r="B19" s="181"/>
      <c r="C19" s="181"/>
      <c r="D19" s="181"/>
      <c r="E19" s="181"/>
      <c r="F19" s="181"/>
      <c r="G19" s="181"/>
      <c r="H19" s="181"/>
      <c r="I19" s="181"/>
      <c r="J19" s="182"/>
    </row>
    <row r="20" spans="1:10" ht="30" customHeight="1" x14ac:dyDescent="0.15">
      <c r="A20" s="180"/>
      <c r="B20" s="181"/>
      <c r="C20" s="181"/>
      <c r="D20" s="181"/>
      <c r="E20" s="181"/>
      <c r="F20" s="181"/>
      <c r="G20" s="181"/>
      <c r="H20" s="181"/>
      <c r="I20" s="181"/>
      <c r="J20" s="182"/>
    </row>
    <row r="21" spans="1:10" ht="30" customHeight="1" x14ac:dyDescent="0.15">
      <c r="A21" s="180"/>
      <c r="B21" s="181"/>
      <c r="C21" s="181"/>
      <c r="D21" s="181"/>
      <c r="E21" s="181"/>
      <c r="F21" s="181"/>
      <c r="G21" s="181"/>
      <c r="H21" s="181"/>
      <c r="I21" s="181"/>
      <c r="J21" s="182"/>
    </row>
    <row r="22" spans="1:10" ht="30" customHeight="1" x14ac:dyDescent="0.15">
      <c r="A22" s="180"/>
      <c r="B22" s="181"/>
      <c r="C22" s="181"/>
      <c r="D22" s="181"/>
      <c r="E22" s="181"/>
      <c r="F22" s="181"/>
      <c r="G22" s="181"/>
      <c r="H22" s="181"/>
      <c r="I22" s="181"/>
      <c r="J22" s="182"/>
    </row>
    <row r="23" spans="1:10" ht="30" customHeight="1" x14ac:dyDescent="0.15">
      <c r="A23" s="180"/>
      <c r="B23" s="181"/>
      <c r="C23" s="181"/>
      <c r="D23" s="181"/>
      <c r="E23" s="181"/>
      <c r="F23" s="181"/>
      <c r="G23" s="181"/>
      <c r="H23" s="181"/>
      <c r="I23" s="181"/>
      <c r="J23" s="182"/>
    </row>
    <row r="24" spans="1:10" ht="30" customHeight="1" x14ac:dyDescent="0.15">
      <c r="A24" s="180"/>
      <c r="B24" s="181"/>
      <c r="C24" s="181"/>
      <c r="D24" s="181"/>
      <c r="E24" s="181"/>
      <c r="F24" s="181"/>
      <c r="G24" s="181"/>
      <c r="H24" s="181"/>
      <c r="I24" s="181"/>
      <c r="J24" s="182"/>
    </row>
    <row r="25" spans="1:10" ht="30" customHeight="1" x14ac:dyDescent="0.15">
      <c r="A25" s="180"/>
      <c r="B25" s="181"/>
      <c r="C25" s="181"/>
      <c r="D25" s="181"/>
      <c r="E25" s="181"/>
      <c r="F25" s="181"/>
      <c r="G25" s="181"/>
      <c r="H25" s="181"/>
      <c r="I25" s="181"/>
      <c r="J25" s="182"/>
    </row>
    <row r="26" spans="1:10" ht="30" customHeight="1" x14ac:dyDescent="0.15">
      <c r="A26" s="180"/>
      <c r="B26" s="181"/>
      <c r="C26" s="181"/>
      <c r="D26" s="181"/>
      <c r="E26" s="181"/>
      <c r="F26" s="181"/>
      <c r="G26" s="181"/>
      <c r="H26" s="181"/>
      <c r="I26" s="181"/>
      <c r="J26" s="182"/>
    </row>
    <row r="27" spans="1:10" ht="30" customHeight="1" thickBot="1" x14ac:dyDescent="0.2">
      <c r="A27" s="177"/>
      <c r="B27" s="178"/>
      <c r="C27" s="178"/>
      <c r="D27" s="178"/>
      <c r="E27" s="178"/>
      <c r="F27" s="178"/>
      <c r="G27" s="178"/>
      <c r="H27" s="178"/>
      <c r="I27" s="178"/>
      <c r="J27" s="179"/>
    </row>
    <row r="28" spans="1:10" ht="22.5" customHeight="1" x14ac:dyDescent="0.15">
      <c r="A28" s="176" t="s">
        <v>54</v>
      </c>
      <c r="B28" s="176"/>
      <c r="C28" s="176"/>
      <c r="D28" s="176"/>
      <c r="E28" s="176"/>
      <c r="F28" s="176"/>
      <c r="G28" s="176"/>
      <c r="H28" s="176"/>
      <c r="I28" s="176"/>
      <c r="J28" s="176"/>
    </row>
  </sheetData>
  <mergeCells count="22">
    <mergeCell ref="A17:J17"/>
    <mergeCell ref="A18:J18"/>
    <mergeCell ref="A12:A13"/>
    <mergeCell ref="A14:J14"/>
    <mergeCell ref="A15:J15"/>
    <mergeCell ref="A16:J16"/>
    <mergeCell ref="A5:A11"/>
    <mergeCell ref="H1:H2"/>
    <mergeCell ref="A1:G2"/>
    <mergeCell ref="I4:J4"/>
    <mergeCell ref="B4:G4"/>
    <mergeCell ref="B3:J3"/>
    <mergeCell ref="A28:J28"/>
    <mergeCell ref="A27:J27"/>
    <mergeCell ref="A25:J25"/>
    <mergeCell ref="A19:J19"/>
    <mergeCell ref="A20:J20"/>
    <mergeCell ref="A26:J26"/>
    <mergeCell ref="A23:J23"/>
    <mergeCell ref="A22:J22"/>
    <mergeCell ref="A21:J21"/>
    <mergeCell ref="A24:J24"/>
  </mergeCells>
  <phoneticPr fontId="2"/>
  <pageMargins left="0.99" right="0.6" top="0.77" bottom="0.77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24"/>
  <sheetViews>
    <sheetView view="pageBreakPreview" topLeftCell="A16" zoomScale="60" zoomScaleNormal="75" workbookViewId="0">
      <selection activeCell="L4" sqref="L4"/>
    </sheetView>
  </sheetViews>
  <sheetFormatPr defaultRowHeight="17.25" x14ac:dyDescent="0.15"/>
  <cols>
    <col min="1" max="1" width="15.625" style="63" customWidth="1"/>
    <col min="2" max="5" width="12.5" style="63" customWidth="1"/>
    <col min="6" max="6" width="21.25" style="98" customWidth="1"/>
    <col min="7" max="16384" width="9" style="63"/>
  </cols>
  <sheetData>
    <row r="1" spans="1:6" ht="30" customHeight="1" x14ac:dyDescent="0.15">
      <c r="A1" s="74" t="s">
        <v>55</v>
      </c>
      <c r="F1" s="97"/>
    </row>
    <row r="2" spans="1:6" ht="37.5" customHeight="1" x14ac:dyDescent="0.15">
      <c r="A2" s="109"/>
      <c r="B2" s="67"/>
      <c r="C2" s="67"/>
      <c r="D2" s="67"/>
      <c r="E2" s="68"/>
      <c r="F2" s="113">
        <v>40679</v>
      </c>
    </row>
    <row r="3" spans="1:6" ht="37.5" customHeight="1" x14ac:dyDescent="0.15">
      <c r="A3" s="207" t="s">
        <v>145</v>
      </c>
      <c r="B3" s="208"/>
      <c r="C3" s="208"/>
      <c r="D3" s="208"/>
      <c r="E3" s="209"/>
      <c r="F3" s="114" t="s">
        <v>158</v>
      </c>
    </row>
    <row r="4" spans="1:6" ht="37.5" customHeight="1" x14ac:dyDescent="0.15">
      <c r="A4" s="69"/>
      <c r="B4" s="64"/>
      <c r="C4" s="64"/>
      <c r="D4" s="64"/>
      <c r="E4" s="70"/>
      <c r="F4" s="114"/>
    </row>
    <row r="5" spans="1:6" ht="37.5" customHeight="1" x14ac:dyDescent="0.15">
      <c r="A5" s="210" t="s">
        <v>56</v>
      </c>
      <c r="B5" s="211"/>
      <c r="C5" s="211"/>
      <c r="D5" s="211"/>
      <c r="E5" s="212"/>
      <c r="F5" s="114" t="s">
        <v>57</v>
      </c>
    </row>
    <row r="6" spans="1:6" ht="37.5" customHeight="1" x14ac:dyDescent="0.15">
      <c r="A6" s="210" t="s">
        <v>57</v>
      </c>
      <c r="B6" s="211"/>
      <c r="C6" s="211"/>
      <c r="D6" s="211"/>
      <c r="E6" s="212"/>
      <c r="F6" s="114"/>
    </row>
    <row r="7" spans="1:6" ht="37.5" customHeight="1" x14ac:dyDescent="0.15">
      <c r="A7" s="69"/>
      <c r="B7" s="64"/>
      <c r="C7" s="64"/>
      <c r="D7" s="64"/>
      <c r="E7" s="70"/>
      <c r="F7" s="114"/>
    </row>
    <row r="8" spans="1:6" ht="37.5" customHeight="1" x14ac:dyDescent="0.15">
      <c r="A8" s="71"/>
      <c r="B8" s="72"/>
      <c r="C8" s="72"/>
      <c r="D8" s="72"/>
      <c r="E8" s="73"/>
      <c r="F8" s="114"/>
    </row>
    <row r="9" spans="1:6" ht="12" customHeight="1" x14ac:dyDescent="0.15">
      <c r="A9" s="65"/>
      <c r="B9" s="65"/>
      <c r="C9" s="65"/>
      <c r="D9" s="65"/>
      <c r="E9" s="65"/>
      <c r="F9" s="114"/>
    </row>
    <row r="10" spans="1:6" ht="37.5" customHeight="1" x14ac:dyDescent="0.15">
      <c r="A10" s="66"/>
      <c r="B10" s="67"/>
      <c r="C10" s="67"/>
      <c r="D10" s="67"/>
      <c r="E10" s="68"/>
      <c r="F10" s="115"/>
    </row>
    <row r="11" spans="1:6" ht="37.5" customHeight="1" x14ac:dyDescent="0.15">
      <c r="A11" s="69"/>
      <c r="B11" s="64"/>
      <c r="C11" s="64"/>
      <c r="D11" s="64"/>
      <c r="E11" s="70"/>
      <c r="F11" s="114" t="str">
        <f>F3</f>
        <v>農道整備作業</v>
      </c>
    </row>
    <row r="12" spans="1:6" ht="37.5" customHeight="1" x14ac:dyDescent="0.15">
      <c r="A12" s="69"/>
      <c r="B12" s="64"/>
      <c r="C12" s="64"/>
      <c r="D12" s="64"/>
      <c r="E12" s="70"/>
      <c r="F12" s="114"/>
    </row>
    <row r="13" spans="1:6" ht="37.5" customHeight="1" x14ac:dyDescent="0.15">
      <c r="A13" s="210" t="s">
        <v>56</v>
      </c>
      <c r="B13" s="211"/>
      <c r="C13" s="211"/>
      <c r="D13" s="211"/>
      <c r="E13" s="212"/>
      <c r="F13" s="114" t="s">
        <v>58</v>
      </c>
    </row>
    <row r="14" spans="1:6" ht="37.5" customHeight="1" x14ac:dyDescent="0.15">
      <c r="A14" s="210" t="s">
        <v>58</v>
      </c>
      <c r="B14" s="211"/>
      <c r="C14" s="211"/>
      <c r="D14" s="211"/>
      <c r="E14" s="212"/>
      <c r="F14" s="114"/>
    </row>
    <row r="15" spans="1:6" ht="37.5" customHeight="1" x14ac:dyDescent="0.15">
      <c r="A15" s="139"/>
      <c r="B15" s="140"/>
      <c r="C15" s="140"/>
      <c r="D15" s="140"/>
      <c r="E15" s="141"/>
      <c r="F15" s="114"/>
    </row>
    <row r="16" spans="1:6" ht="37.5" customHeight="1" x14ac:dyDescent="0.15">
      <c r="A16" s="71"/>
      <c r="B16" s="72"/>
      <c r="C16" s="72"/>
      <c r="D16" s="72"/>
      <c r="E16" s="73"/>
      <c r="F16" s="114"/>
    </row>
    <row r="17" spans="1:6" ht="12" customHeight="1" x14ac:dyDescent="0.15">
      <c r="A17" s="65"/>
      <c r="B17" s="65"/>
      <c r="C17" s="65"/>
      <c r="D17" s="65"/>
      <c r="E17" s="65"/>
      <c r="F17" s="114"/>
    </row>
    <row r="18" spans="1:6" ht="37.5" customHeight="1" x14ac:dyDescent="0.15">
      <c r="A18" s="66"/>
      <c r="B18" s="67"/>
      <c r="C18" s="67"/>
      <c r="D18" s="67"/>
      <c r="E18" s="68"/>
      <c r="F18" s="115"/>
    </row>
    <row r="19" spans="1:6" ht="37.5" customHeight="1" x14ac:dyDescent="0.15">
      <c r="A19" s="69"/>
      <c r="B19" s="64"/>
      <c r="C19" s="64"/>
      <c r="D19" s="64"/>
      <c r="E19" s="70"/>
      <c r="F19" s="114" t="str">
        <f>F3</f>
        <v>農道整備作業</v>
      </c>
    </row>
    <row r="20" spans="1:6" ht="37.5" customHeight="1" x14ac:dyDescent="0.15">
      <c r="A20" s="69"/>
      <c r="B20" s="64"/>
      <c r="C20" s="64"/>
      <c r="D20" s="64"/>
      <c r="E20" s="70"/>
      <c r="F20" s="114"/>
    </row>
    <row r="21" spans="1:6" ht="37.5" customHeight="1" x14ac:dyDescent="0.15">
      <c r="A21" s="210" t="s">
        <v>56</v>
      </c>
      <c r="B21" s="211"/>
      <c r="C21" s="211"/>
      <c r="D21" s="211"/>
      <c r="E21" s="212"/>
      <c r="F21" s="114" t="s">
        <v>59</v>
      </c>
    </row>
    <row r="22" spans="1:6" ht="37.5" customHeight="1" x14ac:dyDescent="0.15">
      <c r="A22" s="210" t="s">
        <v>59</v>
      </c>
      <c r="B22" s="211"/>
      <c r="C22" s="211"/>
      <c r="D22" s="211"/>
      <c r="E22" s="212"/>
      <c r="F22" s="114"/>
    </row>
    <row r="23" spans="1:6" ht="37.5" customHeight="1" x14ac:dyDescent="0.15">
      <c r="A23" s="69"/>
      <c r="B23" s="64"/>
      <c r="C23" s="64"/>
      <c r="D23" s="64"/>
      <c r="E23" s="70"/>
      <c r="F23" s="114"/>
    </row>
    <row r="24" spans="1:6" ht="37.5" customHeight="1" x14ac:dyDescent="0.15">
      <c r="A24" s="71"/>
      <c r="B24" s="72"/>
      <c r="C24" s="72"/>
      <c r="D24" s="72"/>
      <c r="E24" s="73"/>
      <c r="F24" s="114"/>
    </row>
  </sheetData>
  <mergeCells count="7">
    <mergeCell ref="A3:E3"/>
    <mergeCell ref="A21:E21"/>
    <mergeCell ref="A22:E22"/>
    <mergeCell ref="A5:E5"/>
    <mergeCell ref="A6:E6"/>
    <mergeCell ref="A13:E13"/>
    <mergeCell ref="A14:E14"/>
  </mergeCells>
  <phoneticPr fontId="2"/>
  <pageMargins left="0.78740157480314965" right="0.78740157480314965" top="0.4" bottom="0.39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60" zoomScaleNormal="100" workbookViewId="0">
      <selection activeCell="E4" sqref="E4"/>
    </sheetView>
  </sheetViews>
  <sheetFormatPr defaultColWidth="6.25" defaultRowHeight="24" x14ac:dyDescent="0.15"/>
  <cols>
    <col min="1" max="3" width="6.25" style="152" customWidth="1"/>
    <col min="4" max="4" width="11.25" style="152" customWidth="1"/>
    <col min="5" max="5" width="21" style="161" bestFit="1" customWidth="1"/>
    <col min="6" max="6" width="11.25" style="152" customWidth="1"/>
    <col min="7" max="16384" width="6.25" style="152"/>
  </cols>
  <sheetData>
    <row r="1" spans="1:9" x14ac:dyDescent="0.15">
      <c r="A1" s="148"/>
      <c r="B1" s="149"/>
      <c r="C1" s="149"/>
      <c r="D1" s="149"/>
      <c r="E1" s="150"/>
      <c r="F1" s="149"/>
      <c r="G1" s="149"/>
      <c r="H1" s="149"/>
      <c r="I1" s="151"/>
    </row>
    <row r="2" spans="1:9" x14ac:dyDescent="0.15">
      <c r="A2" s="153"/>
      <c r="B2" s="154"/>
      <c r="C2" s="154"/>
      <c r="D2" s="154"/>
      <c r="E2" s="155"/>
      <c r="F2" s="154"/>
      <c r="G2" s="154"/>
      <c r="H2" s="154"/>
      <c r="I2" s="156"/>
    </row>
    <row r="3" spans="1:9" x14ac:dyDescent="0.15">
      <c r="A3" s="153"/>
      <c r="B3" s="154"/>
      <c r="C3" s="154"/>
      <c r="D3" s="154"/>
      <c r="E3" s="155"/>
      <c r="F3" s="154"/>
      <c r="G3" s="154"/>
      <c r="H3" s="154"/>
      <c r="I3" s="156"/>
    </row>
    <row r="4" spans="1:9" x14ac:dyDescent="0.15">
      <c r="A4" s="153"/>
      <c r="B4" s="154"/>
      <c r="C4" s="154"/>
      <c r="D4" s="154"/>
      <c r="E4" s="155" t="s">
        <v>161</v>
      </c>
      <c r="F4" s="154"/>
      <c r="G4" s="154"/>
      <c r="H4" s="154"/>
      <c r="I4" s="156"/>
    </row>
    <row r="5" spans="1:9" x14ac:dyDescent="0.15">
      <c r="A5" s="153"/>
      <c r="B5" s="154"/>
      <c r="C5" s="154"/>
      <c r="D5" s="154"/>
      <c r="E5" s="155"/>
      <c r="F5" s="154"/>
      <c r="G5" s="154"/>
      <c r="H5" s="154"/>
      <c r="I5" s="156"/>
    </row>
    <row r="6" spans="1:9" x14ac:dyDescent="0.15">
      <c r="A6" s="153"/>
      <c r="B6" s="154"/>
      <c r="C6" s="154"/>
      <c r="D6" s="154"/>
      <c r="E6" s="155"/>
      <c r="F6" s="154"/>
      <c r="G6" s="154"/>
      <c r="H6" s="154"/>
      <c r="I6" s="156"/>
    </row>
    <row r="7" spans="1:9" x14ac:dyDescent="0.15">
      <c r="A7" s="153"/>
      <c r="B7" s="154"/>
      <c r="C7" s="154"/>
      <c r="D7" s="154"/>
      <c r="E7" s="155"/>
      <c r="F7" s="154"/>
      <c r="G7" s="154"/>
      <c r="H7" s="154"/>
      <c r="I7" s="156"/>
    </row>
    <row r="8" spans="1:9" x14ac:dyDescent="0.15">
      <c r="A8" s="153"/>
      <c r="B8" s="154"/>
      <c r="C8" s="154"/>
      <c r="D8" s="154"/>
      <c r="E8" s="155"/>
      <c r="F8" s="154"/>
      <c r="G8" s="154"/>
      <c r="H8" s="154"/>
      <c r="I8" s="156"/>
    </row>
    <row r="9" spans="1:9" x14ac:dyDescent="0.15">
      <c r="A9" s="153"/>
      <c r="B9" s="154"/>
      <c r="C9" s="154"/>
      <c r="D9" s="154"/>
      <c r="E9" s="155"/>
      <c r="F9" s="154"/>
      <c r="G9" s="154"/>
      <c r="H9" s="154"/>
      <c r="I9" s="156"/>
    </row>
    <row r="10" spans="1:9" ht="42" x14ac:dyDescent="0.15">
      <c r="A10" s="153"/>
      <c r="B10" s="154"/>
      <c r="C10" s="154"/>
      <c r="D10" s="175" t="s">
        <v>148</v>
      </c>
      <c r="E10" s="175"/>
      <c r="F10" s="175"/>
      <c r="G10" s="154"/>
      <c r="H10" s="154"/>
      <c r="I10" s="156"/>
    </row>
    <row r="11" spans="1:9" x14ac:dyDescent="0.15">
      <c r="A11" s="153"/>
      <c r="B11" s="154"/>
      <c r="C11" s="154"/>
      <c r="D11" s="154"/>
      <c r="E11" s="155"/>
      <c r="F11" s="154"/>
      <c r="G11" s="154"/>
      <c r="H11" s="154"/>
      <c r="I11" s="156"/>
    </row>
    <row r="12" spans="1:9" x14ac:dyDescent="0.15">
      <c r="A12" s="153"/>
      <c r="B12" s="154"/>
      <c r="C12" s="154"/>
      <c r="D12" s="154"/>
      <c r="E12" s="155" t="s">
        <v>149</v>
      </c>
      <c r="F12" s="154"/>
      <c r="G12" s="154"/>
      <c r="H12" s="154"/>
      <c r="I12" s="156"/>
    </row>
    <row r="13" spans="1:9" x14ac:dyDescent="0.15">
      <c r="A13" s="153"/>
      <c r="B13" s="154"/>
      <c r="C13" s="154"/>
      <c r="D13" s="154"/>
      <c r="E13" s="155" t="s">
        <v>150</v>
      </c>
      <c r="F13" s="154"/>
      <c r="G13" s="154"/>
      <c r="H13" s="154"/>
      <c r="I13" s="156"/>
    </row>
    <row r="14" spans="1:9" x14ac:dyDescent="0.15">
      <c r="A14" s="153"/>
      <c r="B14" s="154"/>
      <c r="C14" s="154"/>
      <c r="D14" s="154"/>
      <c r="E14" s="155"/>
      <c r="F14" s="154"/>
      <c r="G14" s="154"/>
      <c r="H14" s="154"/>
      <c r="I14" s="156"/>
    </row>
    <row r="15" spans="1:9" x14ac:dyDescent="0.15">
      <c r="A15" s="153"/>
      <c r="B15" s="154"/>
      <c r="C15" s="154"/>
      <c r="D15" s="154"/>
      <c r="E15" s="155"/>
      <c r="F15" s="154"/>
      <c r="G15" s="154"/>
      <c r="H15" s="154"/>
      <c r="I15" s="156"/>
    </row>
    <row r="16" spans="1:9" x14ac:dyDescent="0.15">
      <c r="A16" s="153"/>
      <c r="B16" s="154"/>
      <c r="C16" s="154"/>
      <c r="D16" s="154"/>
      <c r="E16" s="155"/>
      <c r="F16" s="154"/>
      <c r="G16" s="154"/>
      <c r="H16" s="154"/>
      <c r="I16" s="156"/>
    </row>
    <row r="17" spans="1:9" x14ac:dyDescent="0.15">
      <c r="A17" s="153"/>
      <c r="B17" s="154"/>
      <c r="C17" s="154"/>
      <c r="D17" s="154"/>
      <c r="E17" s="155"/>
      <c r="F17" s="154"/>
      <c r="G17" s="154"/>
      <c r="H17" s="154"/>
      <c r="I17" s="156"/>
    </row>
    <row r="18" spans="1:9" x14ac:dyDescent="0.15">
      <c r="A18" s="153"/>
      <c r="B18" s="154"/>
      <c r="C18" s="154"/>
      <c r="D18" s="154"/>
      <c r="E18" s="155"/>
      <c r="F18" s="154"/>
      <c r="G18" s="154"/>
      <c r="H18" s="154"/>
      <c r="I18" s="156"/>
    </row>
    <row r="19" spans="1:9" x14ac:dyDescent="0.15">
      <c r="A19" s="153"/>
      <c r="B19" s="154"/>
      <c r="C19" s="154"/>
      <c r="D19" s="154"/>
      <c r="E19" s="155"/>
      <c r="F19" s="154"/>
      <c r="G19" s="154"/>
      <c r="H19" s="154"/>
      <c r="I19" s="156"/>
    </row>
    <row r="20" spans="1:9" x14ac:dyDescent="0.15">
      <c r="A20" s="153"/>
      <c r="B20" s="154"/>
      <c r="C20" s="154"/>
      <c r="D20" s="154"/>
      <c r="E20" s="155"/>
      <c r="F20" s="154"/>
      <c r="G20" s="154"/>
      <c r="H20" s="154"/>
      <c r="I20" s="156"/>
    </row>
    <row r="21" spans="1:9" x14ac:dyDescent="0.15">
      <c r="A21" s="153"/>
      <c r="B21" s="154"/>
      <c r="C21" s="154"/>
      <c r="D21" s="154"/>
      <c r="E21" s="155"/>
      <c r="F21" s="154"/>
      <c r="G21" s="154"/>
      <c r="H21" s="154"/>
      <c r="I21" s="156"/>
    </row>
    <row r="22" spans="1:9" x14ac:dyDescent="0.15">
      <c r="A22" s="153"/>
      <c r="B22" s="154"/>
      <c r="C22" s="154"/>
      <c r="D22" s="154"/>
      <c r="E22" s="155"/>
      <c r="F22" s="154"/>
      <c r="G22" s="154"/>
      <c r="H22" s="154"/>
      <c r="I22" s="156"/>
    </row>
    <row r="23" spans="1:9" x14ac:dyDescent="0.15">
      <c r="A23" s="153"/>
      <c r="B23" s="154"/>
      <c r="C23" s="154"/>
      <c r="D23" s="154"/>
      <c r="E23" s="155"/>
      <c r="F23" s="154"/>
      <c r="G23" s="154"/>
      <c r="H23" s="154"/>
      <c r="I23" s="156"/>
    </row>
    <row r="24" spans="1:9" x14ac:dyDescent="0.15">
      <c r="A24" s="153"/>
      <c r="B24" s="154"/>
      <c r="C24" s="154"/>
      <c r="D24" s="154"/>
      <c r="E24" s="154"/>
      <c r="F24" s="154"/>
      <c r="G24" s="154"/>
      <c r="H24" s="154"/>
      <c r="I24" s="156"/>
    </row>
    <row r="25" spans="1:9" x14ac:dyDescent="0.15">
      <c r="A25" s="153"/>
      <c r="B25" s="154"/>
      <c r="C25" s="154"/>
      <c r="D25" s="154"/>
      <c r="E25" s="155"/>
      <c r="F25" s="154"/>
      <c r="G25" s="154"/>
      <c r="H25" s="154"/>
      <c r="I25" s="156"/>
    </row>
    <row r="26" spans="1:9" x14ac:dyDescent="0.15">
      <c r="A26" s="153"/>
      <c r="B26" s="154"/>
      <c r="C26" s="154"/>
      <c r="D26" s="154"/>
      <c r="E26" s="155"/>
      <c r="F26" s="154"/>
      <c r="G26" s="154"/>
      <c r="H26" s="154"/>
      <c r="I26" s="156"/>
    </row>
    <row r="27" spans="1:9" ht="24.75" thickBot="1" x14ac:dyDescent="0.2">
      <c r="A27" s="153"/>
      <c r="B27" s="154"/>
      <c r="C27" s="154"/>
      <c r="D27" s="154"/>
      <c r="E27" s="157" t="s">
        <v>159</v>
      </c>
      <c r="F27" s="154" t="s">
        <v>147</v>
      </c>
      <c r="G27" s="154"/>
      <c r="H27" s="154"/>
      <c r="I27" s="156"/>
    </row>
    <row r="28" spans="1:9" x14ac:dyDescent="0.15">
      <c r="A28" s="153"/>
      <c r="B28" s="154"/>
      <c r="C28" s="154"/>
      <c r="D28" s="154"/>
      <c r="E28" s="155"/>
      <c r="F28" s="154"/>
      <c r="G28" s="154"/>
      <c r="H28" s="154"/>
      <c r="I28" s="156"/>
    </row>
    <row r="29" spans="1:9" x14ac:dyDescent="0.15">
      <c r="A29" s="153"/>
      <c r="B29" s="154"/>
      <c r="C29" s="154"/>
      <c r="D29" s="154"/>
      <c r="E29" s="155"/>
      <c r="F29" s="154"/>
      <c r="G29" s="154"/>
      <c r="H29" s="154"/>
      <c r="I29" s="156"/>
    </row>
    <row r="30" spans="1:9" x14ac:dyDescent="0.15">
      <c r="A30" s="153"/>
      <c r="B30" s="154"/>
      <c r="C30" s="154"/>
      <c r="D30" s="154"/>
      <c r="E30" s="155"/>
      <c r="F30" s="154"/>
      <c r="G30" s="154"/>
      <c r="H30" s="154"/>
      <c r="I30" s="156"/>
    </row>
    <row r="31" spans="1:9" x14ac:dyDescent="0.15">
      <c r="A31" s="153"/>
      <c r="B31" s="154"/>
      <c r="C31" s="154"/>
      <c r="D31" s="154"/>
      <c r="E31" s="155"/>
      <c r="F31" s="154"/>
      <c r="G31" s="154"/>
      <c r="H31" s="154"/>
      <c r="I31" s="156"/>
    </row>
    <row r="32" spans="1:9" ht="24.75" thickBot="1" x14ac:dyDescent="0.2">
      <c r="A32" s="158"/>
      <c r="B32" s="159"/>
      <c r="C32" s="159"/>
      <c r="D32" s="159"/>
      <c r="E32" s="157"/>
      <c r="F32" s="159"/>
      <c r="G32" s="159"/>
      <c r="H32" s="159"/>
      <c r="I32" s="16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2"/>
  </sheetPr>
  <dimension ref="A1:M38"/>
  <sheetViews>
    <sheetView view="pageBreakPreview" topLeftCell="A7" zoomScale="75" zoomScaleNormal="75" zoomScaleSheetLayoutView="75" workbookViewId="0">
      <selection activeCell="G3" sqref="G3:J3"/>
    </sheetView>
  </sheetViews>
  <sheetFormatPr defaultRowHeight="17.25" x14ac:dyDescent="0.15"/>
  <cols>
    <col min="1" max="1" width="6.375" style="4" customWidth="1"/>
    <col min="2" max="3" width="10" style="4" customWidth="1"/>
    <col min="4" max="7" width="9.125" style="4" customWidth="1"/>
    <col min="8" max="8" width="14.375" style="4" bestFit="1" customWidth="1"/>
    <col min="9" max="9" width="8.875" style="4" customWidth="1"/>
    <col min="10" max="10" width="5.5" style="4" customWidth="1"/>
    <col min="11" max="16384" width="9" style="4"/>
  </cols>
  <sheetData>
    <row r="1" spans="1:13" ht="38.25" customHeight="1" thickBot="1" x14ac:dyDescent="0.2">
      <c r="A1" s="188" t="s">
        <v>42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3" ht="17.25" customHeight="1" x14ac:dyDescent="0.15">
      <c r="A2" s="219" t="s">
        <v>6</v>
      </c>
      <c r="B2" s="5" t="s">
        <v>61</v>
      </c>
      <c r="C2" s="22" t="s">
        <v>60</v>
      </c>
      <c r="D2" s="8"/>
      <c r="E2" s="8"/>
      <c r="F2" s="8"/>
      <c r="G2" s="8"/>
      <c r="H2" s="8"/>
      <c r="I2" s="8"/>
      <c r="J2" s="8"/>
    </row>
    <row r="3" spans="1:13" ht="53.25" customHeight="1" thickBot="1" x14ac:dyDescent="0.2">
      <c r="A3" s="220"/>
      <c r="B3" s="30" t="s">
        <v>3</v>
      </c>
      <c r="C3" s="31" t="s">
        <v>3</v>
      </c>
      <c r="D3" s="7"/>
      <c r="E3" s="7"/>
      <c r="F3" s="7" t="s">
        <v>7</v>
      </c>
      <c r="G3" s="221" t="s">
        <v>163</v>
      </c>
      <c r="H3" s="221"/>
      <c r="I3" s="221"/>
      <c r="J3" s="221"/>
    </row>
    <row r="4" spans="1:13" ht="3.75" customHeight="1" x14ac:dyDescent="0.15">
      <c r="A4" s="24"/>
      <c r="B4" s="19"/>
      <c r="C4" s="19"/>
      <c r="D4" s="19"/>
      <c r="E4" s="19"/>
      <c r="F4" s="19"/>
      <c r="G4" s="20"/>
      <c r="H4" s="20"/>
      <c r="I4" s="20"/>
      <c r="J4" s="23"/>
    </row>
    <row r="5" spans="1:13" ht="19.5" customHeight="1" x14ac:dyDescent="0.15">
      <c r="A5" s="222" t="s">
        <v>10</v>
      </c>
      <c r="B5" s="15" t="s">
        <v>8</v>
      </c>
      <c r="C5" s="7" t="s">
        <v>73</v>
      </c>
      <c r="D5" s="8"/>
      <c r="E5" s="8"/>
      <c r="F5" s="8"/>
      <c r="G5" s="8"/>
      <c r="H5" s="8"/>
      <c r="I5" s="8"/>
      <c r="J5" s="6"/>
    </row>
    <row r="6" spans="1:13" ht="19.5" customHeight="1" x14ac:dyDescent="0.15">
      <c r="A6" s="222"/>
      <c r="B6" s="16" t="s">
        <v>8</v>
      </c>
      <c r="C6" s="7" t="s">
        <v>74</v>
      </c>
      <c r="D6" s="8"/>
      <c r="E6" s="8"/>
      <c r="F6" s="8"/>
      <c r="G6" s="8"/>
      <c r="H6" s="8"/>
      <c r="I6" s="8"/>
      <c r="J6" s="6"/>
      <c r="M6" s="15" t="s">
        <v>8</v>
      </c>
    </row>
    <row r="7" spans="1:13" ht="19.5" customHeight="1" x14ac:dyDescent="0.15">
      <c r="A7" s="222"/>
      <c r="B7" s="16" t="s">
        <v>8</v>
      </c>
      <c r="C7" s="7" t="s">
        <v>137</v>
      </c>
      <c r="D7" s="8"/>
      <c r="E7" s="8"/>
      <c r="F7" s="8"/>
      <c r="G7" s="8"/>
      <c r="H7" s="8"/>
      <c r="I7" s="8"/>
      <c r="J7" s="6"/>
    </row>
    <row r="8" spans="1:13" ht="19.5" customHeight="1" x14ac:dyDescent="0.15">
      <c r="A8" s="222"/>
      <c r="B8" s="16" t="s">
        <v>8</v>
      </c>
      <c r="C8" s="7" t="s">
        <v>75</v>
      </c>
      <c r="D8" s="8"/>
      <c r="E8" s="8"/>
      <c r="F8" s="8"/>
      <c r="G8" s="8"/>
      <c r="H8" s="8"/>
      <c r="I8" s="8"/>
      <c r="J8" s="6"/>
    </row>
    <row r="9" spans="1:13" ht="19.5" x14ac:dyDescent="0.15">
      <c r="A9" s="222"/>
      <c r="B9" s="16"/>
      <c r="C9" s="7"/>
      <c r="D9" s="8"/>
      <c r="E9" s="10"/>
      <c r="F9" s="8"/>
      <c r="G9" s="8"/>
      <c r="H9" s="8"/>
      <c r="I9" s="8"/>
      <c r="J9" s="25" t="s">
        <v>15</v>
      </c>
    </row>
    <row r="10" spans="1:13" ht="4.5" customHeight="1" thickBot="1" x14ac:dyDescent="0.2">
      <c r="A10" s="18"/>
      <c r="B10" s="16"/>
      <c r="C10" s="7"/>
      <c r="D10" s="8"/>
      <c r="E10" s="10"/>
      <c r="F10" s="8"/>
      <c r="G10" s="8"/>
      <c r="H10" s="8"/>
      <c r="I10" s="8"/>
      <c r="J10" s="17"/>
    </row>
    <row r="11" spans="1:13" ht="37.5" customHeight="1" thickBot="1" x14ac:dyDescent="0.2">
      <c r="A11" s="213" t="s">
        <v>16</v>
      </c>
      <c r="B11" s="214"/>
      <c r="C11" s="215">
        <v>1050000</v>
      </c>
      <c r="D11" s="216"/>
      <c r="E11" s="216"/>
      <c r="F11" s="216"/>
      <c r="G11" s="26" t="s">
        <v>0</v>
      </c>
      <c r="H11" s="27" t="s">
        <v>9</v>
      </c>
      <c r="I11" s="217">
        <v>5</v>
      </c>
      <c r="J11" s="218"/>
    </row>
    <row r="12" spans="1:13" ht="8.25" customHeight="1" x14ac:dyDescent="0.15">
      <c r="A12" s="11"/>
      <c r="B12" s="9"/>
      <c r="C12" s="8"/>
      <c r="D12" s="8"/>
      <c r="E12" s="10"/>
      <c r="F12" s="8"/>
      <c r="G12" s="8"/>
      <c r="H12" s="8"/>
      <c r="I12" s="8"/>
      <c r="J12" s="6"/>
    </row>
    <row r="13" spans="1:13" ht="22.5" customHeight="1" x14ac:dyDescent="0.15">
      <c r="A13" s="11" t="s">
        <v>12</v>
      </c>
      <c r="B13" s="7"/>
      <c r="C13" s="8"/>
      <c r="D13" s="8"/>
      <c r="E13" s="8"/>
      <c r="F13" s="8"/>
      <c r="G13" s="8"/>
      <c r="H13" s="8"/>
      <c r="I13" s="8"/>
      <c r="J13" s="6"/>
    </row>
    <row r="14" spans="1:13" ht="22.5" customHeight="1" x14ac:dyDescent="0.15">
      <c r="A14" s="11"/>
      <c r="B14" s="7"/>
      <c r="C14" s="8"/>
      <c r="D14" s="8"/>
      <c r="E14" s="8"/>
      <c r="F14" s="8"/>
      <c r="G14" s="8"/>
      <c r="H14" s="8"/>
      <c r="I14" s="8"/>
      <c r="J14" s="6"/>
    </row>
    <row r="15" spans="1:13" ht="22.5" customHeight="1" x14ac:dyDescent="0.15">
      <c r="A15" s="11"/>
      <c r="B15" s="7"/>
      <c r="C15" s="99" t="s">
        <v>101</v>
      </c>
      <c r="D15" s="100"/>
      <c r="E15" s="100" t="s">
        <v>130</v>
      </c>
      <c r="F15" s="100"/>
      <c r="G15" s="100"/>
      <c r="H15" s="8"/>
      <c r="I15" s="8"/>
      <c r="J15" s="6"/>
    </row>
    <row r="16" spans="1:13" ht="22.5" customHeight="1" x14ac:dyDescent="0.15">
      <c r="A16" s="11"/>
      <c r="B16" s="7"/>
      <c r="C16" s="99" t="s">
        <v>102</v>
      </c>
      <c r="D16" s="100"/>
      <c r="E16" s="100" t="s">
        <v>103</v>
      </c>
      <c r="F16" s="100"/>
      <c r="G16" s="100"/>
      <c r="H16" s="8"/>
      <c r="I16" s="8"/>
      <c r="J16" s="6"/>
    </row>
    <row r="17" spans="1:10" ht="22.5" customHeight="1" x14ac:dyDescent="0.15">
      <c r="A17" s="11"/>
      <c r="B17" s="7"/>
      <c r="C17" s="99" t="s">
        <v>104</v>
      </c>
      <c r="D17" s="100"/>
      <c r="E17" s="100" t="s">
        <v>105</v>
      </c>
      <c r="F17" s="100"/>
      <c r="G17" s="100"/>
      <c r="H17" s="8"/>
      <c r="I17" s="8"/>
      <c r="J17" s="6"/>
    </row>
    <row r="18" spans="1:10" ht="22.5" customHeight="1" x14ac:dyDescent="0.15">
      <c r="A18" s="11"/>
      <c r="B18" s="7"/>
      <c r="C18" s="99"/>
      <c r="D18" s="99"/>
      <c r="E18" s="99"/>
      <c r="F18" s="100"/>
      <c r="G18" s="100"/>
      <c r="H18" s="8"/>
      <c r="I18" s="8"/>
      <c r="J18" s="6"/>
    </row>
    <row r="19" spans="1:10" ht="22.5" customHeight="1" x14ac:dyDescent="0.15">
      <c r="A19" s="11"/>
      <c r="B19" s="7"/>
      <c r="C19" s="99"/>
      <c r="D19" s="99"/>
      <c r="E19" s="99"/>
      <c r="F19" s="100"/>
      <c r="G19" s="100"/>
      <c r="H19" s="8"/>
      <c r="I19" s="8"/>
      <c r="J19" s="6"/>
    </row>
    <row r="20" spans="1:10" ht="22.5" customHeight="1" x14ac:dyDescent="0.15">
      <c r="A20" s="11"/>
      <c r="B20" s="7"/>
      <c r="C20" s="101" t="s">
        <v>129</v>
      </c>
      <c r="D20" s="99"/>
      <c r="E20" s="99"/>
      <c r="F20" s="100"/>
      <c r="G20" s="100"/>
      <c r="H20" s="8"/>
      <c r="I20" s="8"/>
      <c r="J20" s="6"/>
    </row>
    <row r="21" spans="1:10" ht="22.5" customHeight="1" x14ac:dyDescent="0.15">
      <c r="A21" s="11"/>
      <c r="B21" s="7"/>
      <c r="C21" s="8"/>
      <c r="D21" s="8"/>
      <c r="E21" s="8"/>
      <c r="F21" s="8"/>
      <c r="G21" s="8"/>
      <c r="H21" s="8"/>
      <c r="I21" s="8"/>
      <c r="J21" s="6"/>
    </row>
    <row r="22" spans="1:10" ht="22.5" customHeight="1" x14ac:dyDescent="0.15">
      <c r="A22" s="11"/>
      <c r="B22" s="7"/>
      <c r="C22" s="8"/>
      <c r="D22" s="8"/>
      <c r="E22" s="8"/>
      <c r="F22" s="8"/>
      <c r="G22" s="8"/>
      <c r="H22" s="8"/>
      <c r="I22" s="8"/>
      <c r="J22" s="6"/>
    </row>
    <row r="23" spans="1:10" ht="22.5" customHeight="1" x14ac:dyDescent="0.15">
      <c r="A23" s="11"/>
      <c r="B23" s="7"/>
      <c r="C23" s="8"/>
      <c r="D23" s="8"/>
      <c r="E23" s="8"/>
      <c r="F23" s="8"/>
      <c r="G23" s="8"/>
      <c r="H23" s="8"/>
      <c r="I23" s="8"/>
      <c r="J23" s="6"/>
    </row>
    <row r="24" spans="1:10" ht="22.5" customHeight="1" x14ac:dyDescent="0.15">
      <c r="A24" s="11"/>
      <c r="B24" s="7"/>
      <c r="C24" s="8"/>
      <c r="D24" s="8"/>
      <c r="E24" s="8"/>
      <c r="F24" s="8"/>
      <c r="G24" s="8"/>
      <c r="H24" s="8"/>
      <c r="I24" s="8"/>
      <c r="J24" s="6"/>
    </row>
    <row r="25" spans="1:10" ht="22.5" customHeight="1" x14ac:dyDescent="0.15">
      <c r="A25" s="11"/>
      <c r="B25" s="7"/>
      <c r="C25" s="8"/>
      <c r="D25" s="8"/>
      <c r="E25" s="8"/>
      <c r="F25" s="8"/>
      <c r="G25" s="8"/>
      <c r="H25" s="8"/>
      <c r="I25" s="8"/>
      <c r="J25" s="6"/>
    </row>
    <row r="26" spans="1:10" ht="22.5" customHeight="1" x14ac:dyDescent="0.15">
      <c r="A26" s="11"/>
      <c r="B26" s="7"/>
      <c r="C26" s="8"/>
      <c r="D26" s="8"/>
      <c r="E26" s="8"/>
      <c r="F26" s="8"/>
      <c r="G26" s="8"/>
      <c r="H26" s="8"/>
      <c r="I26" s="8"/>
      <c r="J26" s="6"/>
    </row>
    <row r="27" spans="1:10" ht="22.5" customHeight="1" x14ac:dyDescent="0.15">
      <c r="A27" s="11"/>
      <c r="B27" s="7"/>
      <c r="C27" s="8"/>
      <c r="D27" s="8"/>
      <c r="E27" s="8"/>
      <c r="F27" s="8"/>
      <c r="G27" s="8"/>
      <c r="H27" s="8"/>
      <c r="I27" s="8"/>
      <c r="J27" s="6"/>
    </row>
    <row r="28" spans="1:10" ht="22.5" customHeight="1" x14ac:dyDescent="0.15">
      <c r="A28" s="11"/>
      <c r="B28" s="7"/>
      <c r="C28" s="8"/>
      <c r="D28" s="8"/>
      <c r="E28" s="8"/>
      <c r="F28" s="8"/>
      <c r="G28" s="8"/>
      <c r="H28" s="8"/>
      <c r="I28" s="8"/>
      <c r="J28" s="6"/>
    </row>
    <row r="29" spans="1:10" ht="22.5" customHeight="1" x14ac:dyDescent="0.15">
      <c r="A29" s="11"/>
      <c r="B29" s="7"/>
      <c r="C29" s="8"/>
      <c r="D29" s="8"/>
      <c r="E29" s="8"/>
      <c r="F29" s="8"/>
      <c r="G29" s="8"/>
      <c r="H29" s="8"/>
      <c r="I29" s="8"/>
      <c r="J29" s="6"/>
    </row>
    <row r="30" spans="1:10" ht="22.5" customHeight="1" x14ac:dyDescent="0.15">
      <c r="A30" s="11"/>
      <c r="B30" s="7"/>
      <c r="C30" s="8"/>
      <c r="D30" s="8"/>
      <c r="E30" s="8"/>
      <c r="F30" s="8"/>
      <c r="G30" s="8"/>
      <c r="H30" s="8"/>
      <c r="I30" s="8"/>
      <c r="J30" s="6"/>
    </row>
    <row r="31" spans="1:10" ht="22.5" customHeight="1" x14ac:dyDescent="0.15">
      <c r="A31" s="11"/>
      <c r="B31" s="7"/>
      <c r="C31" s="8"/>
      <c r="D31" s="8"/>
      <c r="E31" s="8"/>
      <c r="F31" s="8"/>
      <c r="G31" s="8"/>
      <c r="H31" s="8"/>
      <c r="I31" s="8"/>
      <c r="J31" s="6"/>
    </row>
    <row r="32" spans="1:10" ht="22.5" customHeight="1" x14ac:dyDescent="0.15">
      <c r="A32" s="11"/>
      <c r="B32" s="7"/>
      <c r="C32" s="8"/>
      <c r="D32" s="8"/>
      <c r="E32" s="8"/>
      <c r="F32" s="8"/>
      <c r="G32" s="8"/>
      <c r="H32" s="8"/>
      <c r="I32" s="8"/>
      <c r="J32" s="6"/>
    </row>
    <row r="33" spans="1:10" ht="22.5" customHeight="1" x14ac:dyDescent="0.15">
      <c r="A33" s="11"/>
      <c r="B33" s="7"/>
      <c r="C33" s="8"/>
      <c r="D33" s="8"/>
      <c r="E33" s="8"/>
      <c r="F33" s="8"/>
      <c r="G33" s="8"/>
      <c r="H33" s="8"/>
      <c r="I33" s="8"/>
      <c r="J33" s="6"/>
    </row>
    <row r="34" spans="1:10" ht="22.5" customHeight="1" x14ac:dyDescent="0.15">
      <c r="A34" s="11"/>
      <c r="B34" s="7"/>
      <c r="C34" s="8"/>
      <c r="D34" s="8"/>
      <c r="E34" s="8"/>
      <c r="F34" s="8"/>
      <c r="G34" s="8"/>
      <c r="H34" s="8"/>
      <c r="I34" s="8"/>
      <c r="J34" s="6"/>
    </row>
    <row r="35" spans="1:10" ht="22.5" customHeight="1" x14ac:dyDescent="0.15">
      <c r="A35" s="11"/>
      <c r="B35" s="7"/>
      <c r="C35" s="8"/>
      <c r="D35" s="8"/>
      <c r="E35" s="8"/>
      <c r="F35" s="8"/>
      <c r="G35" s="8"/>
      <c r="H35" s="8"/>
      <c r="I35" s="8"/>
      <c r="J35" s="6"/>
    </row>
    <row r="36" spans="1:10" ht="22.5" customHeight="1" x14ac:dyDescent="0.15">
      <c r="A36" s="11"/>
      <c r="B36" s="7"/>
      <c r="C36" s="8"/>
      <c r="D36" s="8"/>
      <c r="E36" s="8"/>
      <c r="F36" s="8"/>
      <c r="G36" s="8"/>
      <c r="H36" s="8"/>
      <c r="I36" s="8"/>
      <c r="J36" s="6"/>
    </row>
    <row r="37" spans="1:10" ht="22.5" customHeight="1" x14ac:dyDescent="0.15">
      <c r="A37" s="11"/>
      <c r="B37" s="7"/>
      <c r="C37" s="8"/>
      <c r="D37" s="8"/>
      <c r="E37" s="8"/>
      <c r="F37" s="8"/>
      <c r="G37" s="8"/>
      <c r="H37" s="8"/>
      <c r="I37" s="8"/>
      <c r="J37" s="6"/>
    </row>
    <row r="38" spans="1:10" ht="22.5" customHeight="1" thickBot="1" x14ac:dyDescent="0.2">
      <c r="A38" s="12"/>
      <c r="B38" s="13"/>
      <c r="C38" s="21"/>
      <c r="D38" s="21"/>
      <c r="E38" s="21"/>
      <c r="F38" s="21"/>
      <c r="G38" s="21"/>
      <c r="H38" s="21"/>
      <c r="I38" s="21"/>
      <c r="J38" s="14"/>
    </row>
  </sheetData>
  <mergeCells count="7">
    <mergeCell ref="A1:J1"/>
    <mergeCell ref="A11:B11"/>
    <mergeCell ref="C11:F11"/>
    <mergeCell ref="I11:J11"/>
    <mergeCell ref="A2:A3"/>
    <mergeCell ref="G3:J3"/>
    <mergeCell ref="A5:A9"/>
  </mergeCells>
  <phoneticPr fontId="2"/>
  <pageMargins left="0.78740157480314965" right="0.19685039370078741" top="0.39370078740157483" bottom="0.39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M39"/>
  <sheetViews>
    <sheetView view="pageBreakPreview" zoomScale="75" zoomScaleNormal="75" zoomScaleSheetLayoutView="75" workbookViewId="0">
      <selection activeCell="G3" sqref="G3:J3"/>
    </sheetView>
  </sheetViews>
  <sheetFormatPr defaultRowHeight="17.25" x14ac:dyDescent="0.15"/>
  <cols>
    <col min="1" max="1" width="6.375" style="4" customWidth="1"/>
    <col min="2" max="3" width="10" style="4" customWidth="1"/>
    <col min="4" max="7" width="9.125" style="4" customWidth="1"/>
    <col min="8" max="8" width="14.375" style="4" bestFit="1" customWidth="1"/>
    <col min="9" max="9" width="8.875" style="4" customWidth="1"/>
    <col min="10" max="10" width="5.5" style="4" customWidth="1"/>
    <col min="11" max="16384" width="9" style="4"/>
  </cols>
  <sheetData>
    <row r="1" spans="1:13" ht="38.25" customHeight="1" thickBot="1" x14ac:dyDescent="0.2">
      <c r="A1" s="188" t="s">
        <v>43</v>
      </c>
      <c r="B1" s="188"/>
      <c r="C1" s="188"/>
      <c r="D1" s="188"/>
      <c r="E1" s="188"/>
      <c r="F1" s="188"/>
      <c r="G1" s="188"/>
      <c r="H1" s="188"/>
      <c r="I1" s="188"/>
      <c r="J1" s="188"/>
    </row>
    <row r="2" spans="1:13" ht="17.25" customHeight="1" x14ac:dyDescent="0.15">
      <c r="A2" s="219" t="s">
        <v>6</v>
      </c>
      <c r="B2" s="5" t="s">
        <v>61</v>
      </c>
      <c r="C2" s="22" t="s">
        <v>60</v>
      </c>
      <c r="D2" s="8"/>
      <c r="E2" s="8"/>
      <c r="F2" s="8"/>
      <c r="G2" s="8"/>
      <c r="H2" s="8"/>
      <c r="I2" s="8"/>
      <c r="J2" s="8"/>
    </row>
    <row r="3" spans="1:13" ht="53.25" customHeight="1" thickBot="1" x14ac:dyDescent="0.2">
      <c r="A3" s="220"/>
      <c r="B3" s="30" t="s">
        <v>3</v>
      </c>
      <c r="C3" s="31" t="s">
        <v>3</v>
      </c>
      <c r="D3" s="7"/>
      <c r="E3" s="7"/>
      <c r="F3" s="7" t="s">
        <v>7</v>
      </c>
      <c r="G3" s="221" t="s">
        <v>164</v>
      </c>
      <c r="H3" s="221"/>
      <c r="I3" s="221"/>
      <c r="J3" s="221"/>
    </row>
    <row r="4" spans="1:13" ht="3.75" customHeight="1" x14ac:dyDescent="0.15">
      <c r="A4" s="24"/>
      <c r="B4" s="19"/>
      <c r="C4" s="19"/>
      <c r="D4" s="19"/>
      <c r="E4" s="19"/>
      <c r="F4" s="19"/>
      <c r="G4" s="20"/>
      <c r="H4" s="20"/>
      <c r="I4" s="20"/>
      <c r="J4" s="23"/>
    </row>
    <row r="5" spans="1:13" ht="17.25" customHeight="1" x14ac:dyDescent="0.15">
      <c r="A5" s="222" t="s">
        <v>10</v>
      </c>
      <c r="B5" s="16" t="s">
        <v>8</v>
      </c>
      <c r="C5" s="7" t="s">
        <v>76</v>
      </c>
      <c r="D5" s="8"/>
      <c r="E5" s="8"/>
      <c r="F5" s="8"/>
      <c r="G5" s="8"/>
      <c r="H5" s="8"/>
      <c r="I5" s="8"/>
      <c r="J5" s="6"/>
    </row>
    <row r="6" spans="1:13" ht="17.25" customHeight="1" x14ac:dyDescent="0.15">
      <c r="A6" s="222"/>
      <c r="B6" s="16" t="s">
        <v>8</v>
      </c>
      <c r="C6" s="7" t="s">
        <v>77</v>
      </c>
      <c r="D6" s="8"/>
      <c r="E6" s="8"/>
      <c r="F6" s="8"/>
      <c r="G6" s="8"/>
      <c r="H6" s="8"/>
      <c r="I6" s="8"/>
      <c r="J6" s="6"/>
    </row>
    <row r="7" spans="1:13" x14ac:dyDescent="0.15">
      <c r="A7" s="222"/>
      <c r="B7" s="16" t="s">
        <v>8</v>
      </c>
      <c r="C7" s="7" t="s">
        <v>78</v>
      </c>
      <c r="D7" s="8"/>
      <c r="E7" s="8"/>
      <c r="F7" s="8"/>
      <c r="G7" s="8"/>
      <c r="H7" s="8"/>
      <c r="I7" s="8"/>
      <c r="J7" s="6"/>
    </row>
    <row r="8" spans="1:13" x14ac:dyDescent="0.15">
      <c r="A8" s="222"/>
      <c r="B8" s="15" t="s">
        <v>8</v>
      </c>
      <c r="C8" s="7" t="s">
        <v>79</v>
      </c>
      <c r="D8" s="8"/>
      <c r="E8" s="8"/>
      <c r="F8" s="8"/>
      <c r="G8" s="8"/>
      <c r="H8" s="8"/>
      <c r="I8" s="8"/>
      <c r="J8" s="6"/>
      <c r="M8" s="15" t="s">
        <v>8</v>
      </c>
    </row>
    <row r="9" spans="1:13" x14ac:dyDescent="0.15">
      <c r="A9" s="222"/>
      <c r="B9" s="16" t="s">
        <v>8</v>
      </c>
      <c r="C9" s="7" t="s">
        <v>80</v>
      </c>
      <c r="D9" s="8"/>
      <c r="E9" s="8"/>
      <c r="F9" s="8"/>
      <c r="G9" s="8"/>
      <c r="H9" s="8"/>
      <c r="I9" s="8"/>
      <c r="J9" s="6"/>
    </row>
    <row r="10" spans="1:13" x14ac:dyDescent="0.15">
      <c r="A10" s="222"/>
      <c r="B10" s="16" t="s">
        <v>8</v>
      </c>
      <c r="C10" s="7" t="s">
        <v>138</v>
      </c>
      <c r="D10" s="8"/>
      <c r="E10" s="8"/>
      <c r="F10" s="8"/>
      <c r="G10" s="8"/>
      <c r="H10" s="8"/>
      <c r="I10" s="8"/>
      <c r="J10" s="6"/>
    </row>
    <row r="11" spans="1:13" x14ac:dyDescent="0.15">
      <c r="A11" s="222"/>
      <c r="B11" s="16" t="s">
        <v>8</v>
      </c>
      <c r="C11" s="7" t="s">
        <v>139</v>
      </c>
      <c r="D11" s="8"/>
      <c r="E11" s="8"/>
      <c r="F11" s="8"/>
      <c r="G11" s="8"/>
      <c r="H11" s="8"/>
      <c r="I11" s="8"/>
      <c r="J11" s="6"/>
    </row>
    <row r="12" spans="1:13" ht="19.5" x14ac:dyDescent="0.15">
      <c r="A12" s="222"/>
      <c r="B12" s="16" t="s">
        <v>8</v>
      </c>
      <c r="C12" s="7" t="s">
        <v>81</v>
      </c>
      <c r="D12" s="8"/>
      <c r="E12" s="10"/>
      <c r="F12" s="8"/>
      <c r="G12" s="8"/>
      <c r="H12" s="8"/>
      <c r="I12" s="8"/>
      <c r="J12" s="25" t="s">
        <v>15</v>
      </c>
    </row>
    <row r="13" spans="1:13" ht="4.5" customHeight="1" thickBot="1" x14ac:dyDescent="0.2">
      <c r="A13" s="18"/>
      <c r="B13" s="16"/>
      <c r="C13" s="7"/>
      <c r="D13" s="8"/>
      <c r="E13" s="10"/>
      <c r="F13" s="8"/>
      <c r="G13" s="8"/>
      <c r="H13" s="8"/>
      <c r="I13" s="8"/>
      <c r="J13" s="17"/>
    </row>
    <row r="14" spans="1:13" ht="37.5" customHeight="1" thickBot="1" x14ac:dyDescent="0.2">
      <c r="A14" s="213" t="s">
        <v>16</v>
      </c>
      <c r="B14" s="214"/>
      <c r="C14" s="215">
        <v>1575</v>
      </c>
      <c r="D14" s="216"/>
      <c r="E14" s="216"/>
      <c r="F14" s="216"/>
      <c r="G14" s="26" t="s">
        <v>0</v>
      </c>
      <c r="H14" s="27" t="s">
        <v>9</v>
      </c>
      <c r="I14" s="217">
        <v>3</v>
      </c>
      <c r="J14" s="218"/>
    </row>
    <row r="15" spans="1:13" ht="29.25" customHeight="1" x14ac:dyDescent="0.15">
      <c r="A15" s="227" t="s">
        <v>11</v>
      </c>
      <c r="B15" s="228"/>
      <c r="C15" s="32" t="s">
        <v>17</v>
      </c>
      <c r="D15" s="49" t="s">
        <v>44</v>
      </c>
      <c r="E15" s="229" t="s">
        <v>18</v>
      </c>
      <c r="F15" s="230"/>
      <c r="G15" s="49" t="s">
        <v>45</v>
      </c>
      <c r="H15" s="225"/>
      <c r="I15" s="226"/>
      <c r="J15" s="33" t="s">
        <v>3</v>
      </c>
    </row>
    <row r="16" spans="1:13" ht="7.5" customHeight="1" x14ac:dyDescent="0.15">
      <c r="A16" s="11"/>
      <c r="B16" s="9"/>
      <c r="C16" s="8"/>
      <c r="D16" s="8"/>
      <c r="E16" s="10"/>
      <c r="F16" s="8"/>
      <c r="G16" s="8"/>
      <c r="H16" s="8"/>
      <c r="I16" s="8"/>
      <c r="J16" s="6"/>
    </row>
    <row r="17" spans="1:10" ht="22.5" customHeight="1" x14ac:dyDescent="0.15">
      <c r="A17" s="11" t="s">
        <v>13</v>
      </c>
      <c r="B17" s="7"/>
      <c r="C17" s="8"/>
      <c r="D17" s="8"/>
      <c r="E17" s="8"/>
      <c r="F17" s="8"/>
      <c r="G17" s="8"/>
      <c r="H17" s="8"/>
      <c r="I17" s="8"/>
      <c r="J17" s="6"/>
    </row>
    <row r="18" spans="1:10" ht="22.5" customHeight="1" x14ac:dyDescent="0.15">
      <c r="A18" s="11"/>
      <c r="B18" s="7"/>
      <c r="C18" s="8"/>
      <c r="D18" s="8"/>
      <c r="E18" s="8"/>
      <c r="F18" s="8"/>
      <c r="G18" s="8"/>
      <c r="H18" s="8"/>
      <c r="I18" s="8"/>
      <c r="J18" s="6"/>
    </row>
    <row r="19" spans="1:10" ht="22.5" customHeight="1" x14ac:dyDescent="0.15">
      <c r="A19" s="11"/>
      <c r="B19" s="91"/>
      <c r="C19" s="91"/>
      <c r="D19" s="91"/>
      <c r="E19" s="91"/>
      <c r="F19" s="91"/>
      <c r="G19" s="91"/>
      <c r="H19" s="91"/>
      <c r="I19" s="8"/>
      <c r="J19" s="6"/>
    </row>
    <row r="20" spans="1:10" ht="22.5" customHeight="1" x14ac:dyDescent="0.15">
      <c r="A20" s="11"/>
      <c r="B20" s="1"/>
      <c r="C20" s="1"/>
      <c r="D20" s="1"/>
      <c r="E20" s="1"/>
      <c r="F20" s="1"/>
      <c r="G20" s="1"/>
      <c r="H20" s="1"/>
      <c r="I20" s="8"/>
      <c r="J20" s="6"/>
    </row>
    <row r="21" spans="1:10" ht="22.5" customHeight="1" x14ac:dyDescent="0.15">
      <c r="A21" s="11"/>
      <c r="B21" s="1"/>
      <c r="C21" s="223"/>
      <c r="D21" s="223"/>
      <c r="E21" s="223"/>
      <c r="F21" s="223"/>
      <c r="G21" s="92"/>
      <c r="H21" s="1"/>
      <c r="I21" s="8"/>
      <c r="J21" s="6"/>
    </row>
    <row r="22" spans="1:10" ht="22.5" customHeight="1" x14ac:dyDescent="0.15">
      <c r="A22" s="11"/>
      <c r="B22" s="1"/>
      <c r="C22" s="1"/>
      <c r="D22" s="1"/>
      <c r="E22" s="1"/>
      <c r="F22" s="1"/>
      <c r="G22" s="1"/>
      <c r="H22" s="1"/>
      <c r="I22" s="8"/>
      <c r="J22" s="6"/>
    </row>
    <row r="23" spans="1:10" ht="22.5" customHeight="1" x14ac:dyDescent="0.15">
      <c r="A23" s="11"/>
      <c r="B23" s="1"/>
      <c r="C23" s="93"/>
      <c r="D23" s="93"/>
      <c r="E23" s="93"/>
      <c r="F23" s="1"/>
      <c r="G23" s="1"/>
      <c r="H23" s="1"/>
      <c r="I23" s="8"/>
      <c r="J23" s="6"/>
    </row>
    <row r="24" spans="1:10" ht="22.5" customHeight="1" x14ac:dyDescent="0.15">
      <c r="A24" s="11"/>
      <c r="B24" s="1"/>
      <c r="C24" s="1"/>
      <c r="D24" s="1"/>
      <c r="E24" s="1"/>
      <c r="F24" s="1"/>
      <c r="G24" s="1"/>
      <c r="H24" s="1"/>
      <c r="I24" s="8"/>
      <c r="J24" s="6"/>
    </row>
    <row r="25" spans="1:10" ht="22.5" customHeight="1" x14ac:dyDescent="0.15">
      <c r="A25" s="11"/>
      <c r="B25" s="1"/>
      <c r="C25" s="1"/>
      <c r="D25" s="224"/>
      <c r="E25" s="224"/>
      <c r="F25" s="1"/>
      <c r="G25" s="1"/>
      <c r="H25" s="1"/>
      <c r="I25" s="8"/>
      <c r="J25" s="6"/>
    </row>
    <row r="26" spans="1:10" ht="22.5" customHeight="1" x14ac:dyDescent="0.15">
      <c r="A26" s="11"/>
      <c r="B26" s="1"/>
      <c r="C26" s="1"/>
      <c r="D26" s="1"/>
      <c r="E26" s="1"/>
      <c r="F26" s="1"/>
      <c r="G26" s="1"/>
      <c r="H26" s="1"/>
      <c r="I26" s="8"/>
      <c r="J26" s="6"/>
    </row>
    <row r="27" spans="1:10" ht="22.5" customHeight="1" x14ac:dyDescent="0.15">
      <c r="A27" s="11"/>
      <c r="B27" s="1"/>
      <c r="C27" s="1"/>
      <c r="D27" s="94"/>
      <c r="E27" s="1"/>
      <c r="F27" s="1"/>
      <c r="G27" s="1"/>
      <c r="H27" s="1"/>
      <c r="I27" s="8"/>
      <c r="J27" s="6"/>
    </row>
    <row r="28" spans="1:10" ht="22.5" customHeight="1" x14ac:dyDescent="0.15">
      <c r="A28" s="11"/>
      <c r="B28" s="1"/>
      <c r="C28" s="1"/>
      <c r="D28" s="1"/>
      <c r="E28" s="1"/>
      <c r="F28" s="1"/>
      <c r="G28" s="1"/>
      <c r="H28" s="1"/>
      <c r="I28" s="8"/>
      <c r="J28" s="6"/>
    </row>
    <row r="29" spans="1:10" ht="22.5" customHeight="1" x14ac:dyDescent="0.15">
      <c r="A29" s="11"/>
      <c r="B29" s="1"/>
      <c r="C29" s="1"/>
      <c r="D29" s="94"/>
      <c r="E29" s="1"/>
      <c r="F29" s="1"/>
      <c r="G29" s="1"/>
      <c r="H29" s="1"/>
      <c r="I29" s="8"/>
      <c r="J29" s="6"/>
    </row>
    <row r="30" spans="1:10" ht="22.5" customHeight="1" x14ac:dyDescent="0.15">
      <c r="A30" s="11"/>
      <c r="B30" s="1"/>
      <c r="C30" s="1"/>
      <c r="D30" s="94"/>
      <c r="E30" s="1"/>
      <c r="F30" s="1"/>
      <c r="G30" s="1"/>
      <c r="H30" s="1"/>
      <c r="I30" s="8"/>
      <c r="J30" s="6"/>
    </row>
    <row r="31" spans="1:10" ht="22.5" customHeight="1" x14ac:dyDescent="0.15">
      <c r="A31" s="11"/>
      <c r="B31" s="1"/>
      <c r="C31" s="1"/>
      <c r="D31" s="1"/>
      <c r="E31" s="1"/>
      <c r="F31" s="1"/>
      <c r="G31" s="1"/>
      <c r="H31" s="1"/>
      <c r="I31" s="8"/>
      <c r="J31" s="6"/>
    </row>
    <row r="32" spans="1:10" ht="22.5" customHeight="1" x14ac:dyDescent="0.15">
      <c r="A32" s="11"/>
      <c r="B32" s="1"/>
      <c r="C32" s="1"/>
      <c r="D32" s="1"/>
      <c r="E32" s="1"/>
      <c r="F32" s="1"/>
      <c r="G32" s="1"/>
      <c r="H32" s="1"/>
      <c r="I32" s="8"/>
      <c r="J32" s="6"/>
    </row>
    <row r="33" spans="1:10" ht="22.5" customHeight="1" x14ac:dyDescent="0.15">
      <c r="A33" s="11"/>
      <c r="B33" s="1"/>
      <c r="C33" s="1"/>
      <c r="D33" s="1"/>
      <c r="E33" s="1"/>
      <c r="F33" s="1"/>
      <c r="G33" s="1"/>
      <c r="H33" s="1"/>
      <c r="I33" s="8"/>
      <c r="J33" s="6"/>
    </row>
    <row r="34" spans="1:10" ht="22.5" customHeight="1" x14ac:dyDescent="0.15">
      <c r="A34" s="11"/>
      <c r="B34" s="7"/>
      <c r="C34" s="8"/>
      <c r="D34" s="8"/>
      <c r="E34" s="8"/>
      <c r="F34" s="8"/>
      <c r="G34" s="8"/>
      <c r="H34" s="8"/>
      <c r="I34" s="8"/>
      <c r="J34" s="6"/>
    </row>
    <row r="35" spans="1:10" ht="22.5" customHeight="1" x14ac:dyDescent="0.15">
      <c r="A35" s="11"/>
      <c r="B35" s="7"/>
      <c r="C35" s="8"/>
      <c r="D35" s="8"/>
      <c r="E35" s="8"/>
      <c r="F35" s="8"/>
      <c r="G35" s="8"/>
      <c r="H35" s="8"/>
      <c r="I35" s="8"/>
      <c r="J35" s="6"/>
    </row>
    <row r="36" spans="1:10" ht="22.5" customHeight="1" x14ac:dyDescent="0.15">
      <c r="A36" s="11"/>
      <c r="B36" s="7"/>
      <c r="C36" s="8"/>
      <c r="D36" s="8"/>
      <c r="E36" s="8"/>
      <c r="F36" s="8"/>
      <c r="G36" s="8"/>
      <c r="H36" s="8"/>
      <c r="I36" s="8"/>
      <c r="J36" s="6"/>
    </row>
    <row r="37" spans="1:10" ht="22.5" customHeight="1" x14ac:dyDescent="0.15">
      <c r="A37" s="11"/>
      <c r="B37" s="7"/>
      <c r="C37" s="8"/>
      <c r="D37" s="8"/>
      <c r="E37" s="8"/>
      <c r="F37" s="8"/>
      <c r="G37" s="8"/>
      <c r="H37" s="8"/>
      <c r="I37" s="8"/>
      <c r="J37" s="6"/>
    </row>
    <row r="38" spans="1:10" ht="22.5" customHeight="1" x14ac:dyDescent="0.15">
      <c r="A38" s="11"/>
      <c r="B38" s="7"/>
      <c r="C38" s="8"/>
      <c r="D38" s="8"/>
      <c r="E38" s="8"/>
      <c r="F38" s="8"/>
      <c r="G38" s="8"/>
      <c r="H38" s="8"/>
      <c r="I38" s="8"/>
      <c r="J38" s="6"/>
    </row>
    <row r="39" spans="1:10" ht="22.5" customHeight="1" thickBot="1" x14ac:dyDescent="0.2">
      <c r="A39" s="12"/>
      <c r="B39" s="13"/>
      <c r="C39" s="21"/>
      <c r="D39" s="21"/>
      <c r="E39" s="21"/>
      <c r="F39" s="21"/>
      <c r="G39" s="21"/>
      <c r="H39" s="21"/>
      <c r="I39" s="21"/>
      <c r="J39" s="14"/>
    </row>
  </sheetData>
  <mergeCells count="12">
    <mergeCell ref="A1:J1"/>
    <mergeCell ref="C21:F21"/>
    <mergeCell ref="D25:E25"/>
    <mergeCell ref="A2:A3"/>
    <mergeCell ref="G3:J3"/>
    <mergeCell ref="H15:I15"/>
    <mergeCell ref="I14:J14"/>
    <mergeCell ref="A5:A12"/>
    <mergeCell ref="C14:F14"/>
    <mergeCell ref="A14:B14"/>
    <mergeCell ref="A15:B15"/>
    <mergeCell ref="E15:F15"/>
  </mergeCells>
  <phoneticPr fontId="2"/>
  <pageMargins left="0.78740157480314965" right="0.19685039370078741" top="0.39370078740157483" bottom="0.39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K30"/>
  <sheetViews>
    <sheetView view="pageBreakPreview" zoomScale="60" zoomScaleNormal="75" workbookViewId="0">
      <selection activeCell="H3" sqref="H3:H5"/>
    </sheetView>
  </sheetViews>
  <sheetFormatPr defaultRowHeight="14.25" x14ac:dyDescent="0.15"/>
  <cols>
    <col min="1" max="1" width="12.625" style="34" customWidth="1"/>
    <col min="2" max="2" width="3.625" style="34" customWidth="1"/>
    <col min="3" max="7" width="8.625" style="34" customWidth="1"/>
    <col min="8" max="8" width="10.625" style="34" customWidth="1"/>
    <col min="9" max="16384" width="9" style="34"/>
  </cols>
  <sheetData>
    <row r="1" spans="1:11" ht="21" x14ac:dyDescent="0.15">
      <c r="A1" s="233" t="s">
        <v>25</v>
      </c>
      <c r="B1" s="233"/>
      <c r="C1" s="233"/>
      <c r="D1" s="233"/>
      <c r="E1" s="233"/>
      <c r="F1" s="233"/>
      <c r="G1" s="233"/>
      <c r="H1" s="234"/>
      <c r="I1" s="234"/>
    </row>
    <row r="2" spans="1:11" ht="18.75" x14ac:dyDescent="0.15">
      <c r="A2" s="36"/>
      <c r="B2" s="36"/>
      <c r="C2" s="37"/>
      <c r="D2" s="37"/>
      <c r="E2" s="37"/>
      <c r="F2" s="37"/>
      <c r="G2" s="37"/>
      <c r="H2" s="255" t="s">
        <v>165</v>
      </c>
      <c r="I2" s="112" t="s">
        <v>111</v>
      </c>
    </row>
    <row r="3" spans="1:11" s="39" customFormat="1" x14ac:dyDescent="0.15">
      <c r="A3" s="236" t="s">
        <v>19</v>
      </c>
      <c r="B3" s="237" t="s">
        <v>20</v>
      </c>
      <c r="C3" s="164">
        <v>40293</v>
      </c>
      <c r="D3" s="164">
        <v>40293</v>
      </c>
      <c r="E3" s="164">
        <v>40299</v>
      </c>
      <c r="F3" s="164">
        <v>40314</v>
      </c>
      <c r="G3" s="165"/>
      <c r="H3" s="244" t="s">
        <v>24</v>
      </c>
      <c r="I3" s="235" t="s">
        <v>1</v>
      </c>
    </row>
    <row r="4" spans="1:11" s="39" customFormat="1" ht="14.25" customHeight="1" x14ac:dyDescent="0.15">
      <c r="A4" s="236"/>
      <c r="B4" s="238"/>
      <c r="C4" s="166" t="s">
        <v>107</v>
      </c>
      <c r="D4" s="166" t="s">
        <v>26</v>
      </c>
      <c r="E4" s="166" t="s">
        <v>21</v>
      </c>
      <c r="F4" s="166" t="s">
        <v>155</v>
      </c>
      <c r="G4" s="167"/>
      <c r="H4" s="245"/>
      <c r="I4" s="235"/>
    </row>
    <row r="5" spans="1:11" s="39" customFormat="1" x14ac:dyDescent="0.15">
      <c r="A5" s="236"/>
      <c r="B5" s="239"/>
      <c r="C5" s="168">
        <v>4000</v>
      </c>
      <c r="D5" s="168">
        <v>3000</v>
      </c>
      <c r="E5" s="168">
        <v>8000</v>
      </c>
      <c r="F5" s="168">
        <v>4000</v>
      </c>
      <c r="G5" s="169"/>
      <c r="H5" s="246"/>
      <c r="I5" s="235"/>
    </row>
    <row r="6" spans="1:11" ht="30" customHeight="1" x14ac:dyDescent="0.15">
      <c r="A6" s="170" t="s">
        <v>83</v>
      </c>
      <c r="B6" s="171"/>
      <c r="C6" s="162" t="s">
        <v>23</v>
      </c>
      <c r="D6" s="162" t="s">
        <v>23</v>
      </c>
      <c r="E6" s="162"/>
      <c r="F6" s="162" t="s">
        <v>23</v>
      </c>
      <c r="G6" s="163"/>
      <c r="H6" s="102">
        <f>C$5*COUNTA(C6)+D$5*COUNTA(D6)+E$5*COUNTA(E6)+F$5*COUNTA(F6)+G$5*COUNTA(G6)</f>
        <v>11000</v>
      </c>
      <c r="I6" s="90" t="s">
        <v>3</v>
      </c>
      <c r="K6" s="43"/>
    </row>
    <row r="7" spans="1:11" ht="30" customHeight="1" x14ac:dyDescent="0.15">
      <c r="A7" s="172" t="s">
        <v>84</v>
      </c>
      <c r="B7" s="173"/>
      <c r="C7" s="162" t="s">
        <v>23</v>
      </c>
      <c r="D7" s="162"/>
      <c r="E7" s="162"/>
      <c r="F7" s="162" t="s">
        <v>23</v>
      </c>
      <c r="G7" s="163"/>
      <c r="H7" s="102">
        <f t="shared" ref="H7:H27" si="0">C$5*COUNTA(C7)+D$5*COUNTA(D7)+E$5*COUNTA(E7)+F$5*COUNTA(F7)+G$5*COUNTA(G7)</f>
        <v>8000</v>
      </c>
      <c r="I7" s="90" t="s">
        <v>3</v>
      </c>
    </row>
    <row r="8" spans="1:11" ht="30" customHeight="1" x14ac:dyDescent="0.15">
      <c r="A8" s="170" t="s">
        <v>85</v>
      </c>
      <c r="B8" s="171"/>
      <c r="C8" s="162" t="s">
        <v>23</v>
      </c>
      <c r="D8" s="162"/>
      <c r="E8" s="162"/>
      <c r="F8" s="162" t="s">
        <v>23</v>
      </c>
      <c r="G8" s="163"/>
      <c r="H8" s="102">
        <f t="shared" si="0"/>
        <v>8000</v>
      </c>
      <c r="I8" s="90" t="s">
        <v>3</v>
      </c>
    </row>
    <row r="9" spans="1:11" ht="30" customHeight="1" x14ac:dyDescent="0.15">
      <c r="A9" s="170" t="s">
        <v>86</v>
      </c>
      <c r="B9" s="171"/>
      <c r="C9" s="162" t="s">
        <v>23</v>
      </c>
      <c r="D9" s="162"/>
      <c r="E9" s="162"/>
      <c r="F9" s="162" t="s">
        <v>23</v>
      </c>
      <c r="G9" s="163"/>
      <c r="H9" s="102">
        <f t="shared" si="0"/>
        <v>8000</v>
      </c>
      <c r="I9" s="90" t="s">
        <v>3</v>
      </c>
    </row>
    <row r="10" spans="1:11" ht="30" customHeight="1" x14ac:dyDescent="0.15">
      <c r="A10" s="170" t="s">
        <v>106</v>
      </c>
      <c r="B10" s="171"/>
      <c r="C10" s="162" t="s">
        <v>23</v>
      </c>
      <c r="D10" s="162"/>
      <c r="E10" s="162"/>
      <c r="F10" s="162" t="s">
        <v>23</v>
      </c>
      <c r="G10" s="163"/>
      <c r="H10" s="102">
        <f t="shared" si="0"/>
        <v>8000</v>
      </c>
      <c r="I10" s="90" t="s">
        <v>3</v>
      </c>
    </row>
    <row r="11" spans="1:11" ht="30" customHeight="1" x14ac:dyDescent="0.15">
      <c r="A11" s="170" t="s">
        <v>87</v>
      </c>
      <c r="B11" s="171"/>
      <c r="C11" s="162" t="s">
        <v>23</v>
      </c>
      <c r="D11" s="162"/>
      <c r="E11" s="162"/>
      <c r="F11" s="162" t="s">
        <v>23</v>
      </c>
      <c r="G11" s="163"/>
      <c r="H11" s="102">
        <f t="shared" si="0"/>
        <v>8000</v>
      </c>
      <c r="I11" s="90" t="s">
        <v>3</v>
      </c>
    </row>
    <row r="12" spans="1:11" ht="30" customHeight="1" x14ac:dyDescent="0.15">
      <c r="A12" s="170" t="s">
        <v>88</v>
      </c>
      <c r="B12" s="171"/>
      <c r="C12" s="162" t="s">
        <v>23</v>
      </c>
      <c r="D12" s="162" t="s">
        <v>23</v>
      </c>
      <c r="E12" s="162" t="s">
        <v>23</v>
      </c>
      <c r="F12" s="162" t="s">
        <v>23</v>
      </c>
      <c r="G12" s="163"/>
      <c r="H12" s="102">
        <f t="shared" si="0"/>
        <v>19000</v>
      </c>
      <c r="I12" s="90" t="s">
        <v>3</v>
      </c>
    </row>
    <row r="13" spans="1:11" ht="30" customHeight="1" x14ac:dyDescent="0.15">
      <c r="A13" s="170" t="s">
        <v>89</v>
      </c>
      <c r="B13" s="171"/>
      <c r="C13" s="162" t="s">
        <v>23</v>
      </c>
      <c r="D13" s="162"/>
      <c r="E13" s="162" t="s">
        <v>23</v>
      </c>
      <c r="F13" s="162" t="s">
        <v>23</v>
      </c>
      <c r="G13" s="163"/>
      <c r="H13" s="102">
        <f t="shared" si="0"/>
        <v>16000</v>
      </c>
      <c r="I13" s="90" t="s">
        <v>3</v>
      </c>
    </row>
    <row r="14" spans="1:11" ht="30" customHeight="1" x14ac:dyDescent="0.15">
      <c r="A14" s="170" t="s">
        <v>90</v>
      </c>
      <c r="B14" s="171" t="s">
        <v>153</v>
      </c>
      <c r="C14" s="162" t="s">
        <v>23</v>
      </c>
      <c r="D14" s="162"/>
      <c r="E14" s="162"/>
      <c r="F14" s="162" t="s">
        <v>23</v>
      </c>
      <c r="G14" s="163"/>
      <c r="H14" s="102">
        <f t="shared" si="0"/>
        <v>8000</v>
      </c>
      <c r="I14" s="90" t="s">
        <v>3</v>
      </c>
    </row>
    <row r="15" spans="1:11" ht="30" customHeight="1" x14ac:dyDescent="0.15">
      <c r="A15" s="170" t="s">
        <v>91</v>
      </c>
      <c r="B15" s="171"/>
      <c r="C15" s="162" t="s">
        <v>23</v>
      </c>
      <c r="D15" s="162"/>
      <c r="E15" s="162" t="s">
        <v>23</v>
      </c>
      <c r="F15" s="162" t="s">
        <v>23</v>
      </c>
      <c r="G15" s="163"/>
      <c r="H15" s="102">
        <f t="shared" si="0"/>
        <v>16000</v>
      </c>
      <c r="I15" s="90" t="s">
        <v>3</v>
      </c>
    </row>
    <row r="16" spans="1:11" ht="30" customHeight="1" x14ac:dyDescent="0.15">
      <c r="A16" s="170" t="s">
        <v>92</v>
      </c>
      <c r="B16" s="171"/>
      <c r="C16" s="162" t="s">
        <v>23</v>
      </c>
      <c r="D16" s="162"/>
      <c r="E16" s="162" t="s">
        <v>23</v>
      </c>
      <c r="F16" s="162" t="s">
        <v>23</v>
      </c>
      <c r="G16" s="163"/>
      <c r="H16" s="102">
        <f>C$5*COUNTA(C16)+D$5*COUNTA(D16)+E$5*COUNTA(E16)+F$5*COUNTA(F16)+G$5*COUNTA(G16)</f>
        <v>16000</v>
      </c>
      <c r="I16" s="90" t="s">
        <v>3</v>
      </c>
    </row>
    <row r="17" spans="1:9" ht="30" customHeight="1" x14ac:dyDescent="0.15">
      <c r="A17" s="170" t="s">
        <v>93</v>
      </c>
      <c r="B17" s="171"/>
      <c r="C17" s="162" t="s">
        <v>23</v>
      </c>
      <c r="D17" s="162"/>
      <c r="E17" s="162" t="s">
        <v>23</v>
      </c>
      <c r="F17" s="162" t="s">
        <v>23</v>
      </c>
      <c r="G17" s="163"/>
      <c r="H17" s="102">
        <f>C$5*COUNTA(C17)+D$5*COUNTA(D17)+E$5*COUNTA(E17)+F$5*COUNTA(F17)+G$5*COUNTA(G17)</f>
        <v>16000</v>
      </c>
      <c r="I17" s="90" t="s">
        <v>3</v>
      </c>
    </row>
    <row r="18" spans="1:9" ht="30" customHeight="1" x14ac:dyDescent="0.15">
      <c r="A18" s="170" t="s">
        <v>94</v>
      </c>
      <c r="B18" s="171"/>
      <c r="C18" s="162" t="s">
        <v>23</v>
      </c>
      <c r="D18" s="162"/>
      <c r="E18" s="162"/>
      <c r="F18" s="162"/>
      <c r="G18" s="163"/>
      <c r="H18" s="102">
        <f>C$5*COUNTA(C18)+D$5*COUNTA(D18)+E$5*COUNTA(E18)+F$5*COUNTA(F18)+G$5*COUNTA(G18)</f>
        <v>4000</v>
      </c>
      <c r="I18" s="90" t="s">
        <v>3</v>
      </c>
    </row>
    <row r="19" spans="1:9" ht="30" customHeight="1" x14ac:dyDescent="0.15">
      <c r="A19" s="170" t="s">
        <v>95</v>
      </c>
      <c r="B19" s="171"/>
      <c r="C19" s="162" t="s">
        <v>23</v>
      </c>
      <c r="D19" s="162"/>
      <c r="E19" s="162"/>
      <c r="F19" s="162"/>
      <c r="G19" s="163"/>
      <c r="H19" s="102">
        <f>C$5*COUNTA(C19)+D$5*COUNTA(D19)+E$5*COUNTA(E19)+F$5*COUNTA(F19)+G$5*COUNTA(G19)</f>
        <v>4000</v>
      </c>
      <c r="I19" s="90" t="s">
        <v>3</v>
      </c>
    </row>
    <row r="20" spans="1:9" ht="30" customHeight="1" x14ac:dyDescent="0.15">
      <c r="A20" s="170"/>
      <c r="B20" s="171"/>
      <c r="C20" s="163"/>
      <c r="D20" s="162"/>
      <c r="E20" s="162"/>
      <c r="F20" s="162"/>
      <c r="G20" s="163"/>
      <c r="H20" s="102">
        <f>C$5*COUNTA(C20)+D$5*COUNTA(D20)+E$5*COUNTA(E20)+F$5*COUNTA(F20)+G$5*COUNTA(G20)</f>
        <v>0</v>
      </c>
      <c r="I20" s="38"/>
    </row>
    <row r="21" spans="1:9" ht="30" customHeight="1" x14ac:dyDescent="0.15">
      <c r="A21" s="170"/>
      <c r="B21" s="171"/>
      <c r="C21" s="163"/>
      <c r="D21" s="162"/>
      <c r="E21" s="162"/>
      <c r="F21" s="162"/>
      <c r="G21" s="163"/>
      <c r="H21" s="102">
        <f t="shared" si="0"/>
        <v>0</v>
      </c>
      <c r="I21" s="38"/>
    </row>
    <row r="22" spans="1:9" ht="30" customHeight="1" x14ac:dyDescent="0.15">
      <c r="A22" s="170"/>
      <c r="B22" s="171"/>
      <c r="C22" s="163"/>
      <c r="D22" s="162"/>
      <c r="E22" s="162"/>
      <c r="F22" s="162"/>
      <c r="G22" s="163"/>
      <c r="H22" s="102">
        <f t="shared" si="0"/>
        <v>0</v>
      </c>
      <c r="I22" s="38"/>
    </row>
    <row r="23" spans="1:9" ht="30" customHeight="1" x14ac:dyDescent="0.15">
      <c r="A23" s="170"/>
      <c r="B23" s="171"/>
      <c r="C23" s="163"/>
      <c r="D23" s="162"/>
      <c r="E23" s="162"/>
      <c r="F23" s="162"/>
      <c r="G23" s="163"/>
      <c r="H23" s="102">
        <f t="shared" si="0"/>
        <v>0</v>
      </c>
      <c r="I23" s="38"/>
    </row>
    <row r="24" spans="1:9" ht="30" customHeight="1" x14ac:dyDescent="0.15">
      <c r="A24" s="170"/>
      <c r="B24" s="171"/>
      <c r="C24" s="163"/>
      <c r="D24" s="162"/>
      <c r="E24" s="162"/>
      <c r="F24" s="162"/>
      <c r="G24" s="163"/>
      <c r="H24" s="102">
        <f t="shared" si="0"/>
        <v>0</v>
      </c>
      <c r="I24" s="38"/>
    </row>
    <row r="25" spans="1:9" ht="30" customHeight="1" x14ac:dyDescent="0.15">
      <c r="A25" s="170"/>
      <c r="B25" s="171"/>
      <c r="C25" s="163"/>
      <c r="D25" s="162"/>
      <c r="E25" s="162"/>
      <c r="F25" s="162"/>
      <c r="G25" s="163"/>
      <c r="H25" s="102">
        <f t="shared" si="0"/>
        <v>0</v>
      </c>
      <c r="I25" s="38"/>
    </row>
    <row r="26" spans="1:9" ht="30" customHeight="1" x14ac:dyDescent="0.15">
      <c r="A26" s="170"/>
      <c r="B26" s="171"/>
      <c r="C26" s="163"/>
      <c r="D26" s="162"/>
      <c r="E26" s="162"/>
      <c r="F26" s="162"/>
      <c r="G26" s="163"/>
      <c r="H26" s="102">
        <f t="shared" si="0"/>
        <v>0</v>
      </c>
      <c r="I26" s="40"/>
    </row>
    <row r="27" spans="1:9" ht="30" customHeight="1" x14ac:dyDescent="0.15">
      <c r="A27" s="170"/>
      <c r="B27" s="171"/>
      <c r="C27" s="163"/>
      <c r="D27" s="162"/>
      <c r="E27" s="162"/>
      <c r="F27" s="162"/>
      <c r="G27" s="163"/>
      <c r="H27" s="102">
        <f t="shared" si="0"/>
        <v>0</v>
      </c>
      <c r="I27" s="40"/>
    </row>
    <row r="28" spans="1:9" ht="30" customHeight="1" x14ac:dyDescent="0.15">
      <c r="A28" s="242" t="s">
        <v>27</v>
      </c>
      <c r="B28" s="243"/>
      <c r="C28" s="103">
        <f>COUNTIF(C6:C22,"○")</f>
        <v>14</v>
      </c>
      <c r="D28" s="103">
        <f>COUNTIF(D6:D22,"○")</f>
        <v>2</v>
      </c>
      <c r="E28" s="103">
        <f>COUNTIF(E6:E22,"○")</f>
        <v>5</v>
      </c>
      <c r="F28" s="103">
        <f>COUNTIF(F6:F22,"○")</f>
        <v>12</v>
      </c>
      <c r="G28" s="104">
        <f>COUNTIF(G6:G22,"○")</f>
        <v>0</v>
      </c>
      <c r="H28" s="240">
        <f>SUM(C29:G29)</f>
        <v>150000</v>
      </c>
      <c r="I28" s="41"/>
    </row>
    <row r="29" spans="1:9" ht="30" customHeight="1" x14ac:dyDescent="0.15">
      <c r="A29" s="242" t="s">
        <v>22</v>
      </c>
      <c r="B29" s="243"/>
      <c r="C29" s="105">
        <f>C5*C28</f>
        <v>56000</v>
      </c>
      <c r="D29" s="105">
        <f>D5*D28</f>
        <v>6000</v>
      </c>
      <c r="E29" s="105">
        <f>E5*E28</f>
        <v>40000</v>
      </c>
      <c r="F29" s="105">
        <f>F5*F28</f>
        <v>48000</v>
      </c>
      <c r="G29" s="106">
        <f>G5*G28</f>
        <v>0</v>
      </c>
      <c r="H29" s="241"/>
      <c r="I29" s="41"/>
    </row>
    <row r="30" spans="1:9" ht="30" customHeight="1" x14ac:dyDescent="0.15">
      <c r="A30" s="231" t="s">
        <v>9</v>
      </c>
      <c r="B30" s="232"/>
      <c r="C30" s="107">
        <v>7</v>
      </c>
      <c r="D30" s="107">
        <v>7</v>
      </c>
      <c r="E30" s="107">
        <v>7</v>
      </c>
      <c r="F30" s="107">
        <v>7</v>
      </c>
      <c r="G30" s="108"/>
      <c r="H30" s="107">
        <v>7</v>
      </c>
      <c r="I30" s="42"/>
    </row>
  </sheetData>
  <mergeCells count="9">
    <mergeCell ref="A30:B30"/>
    <mergeCell ref="A1:I1"/>
    <mergeCell ref="I3:I5"/>
    <mergeCell ref="A3:A5"/>
    <mergeCell ref="B3:B5"/>
    <mergeCell ref="H28:H29"/>
    <mergeCell ref="A28:B28"/>
    <mergeCell ref="A29:B29"/>
    <mergeCell ref="H3:H5"/>
  </mergeCells>
  <phoneticPr fontId="2"/>
  <printOptions horizontalCentered="1"/>
  <pageMargins left="0.78740157480314965" right="0.78740157480314965" top="0.59" bottom="0.61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topLeftCell="A3" zoomScale="60" zoomScaleNormal="100" workbookViewId="0">
      <selection activeCell="E4" sqref="E4"/>
    </sheetView>
  </sheetViews>
  <sheetFormatPr defaultColWidth="6.25" defaultRowHeight="24" x14ac:dyDescent="0.15"/>
  <cols>
    <col min="1" max="3" width="6.25" style="152" customWidth="1"/>
    <col min="4" max="4" width="11.25" style="152" customWidth="1"/>
    <col min="5" max="5" width="21" style="161" bestFit="1" customWidth="1"/>
    <col min="6" max="6" width="11.25" style="152" customWidth="1"/>
    <col min="7" max="16384" width="6.25" style="152"/>
  </cols>
  <sheetData>
    <row r="1" spans="1:9" x14ac:dyDescent="0.15">
      <c r="A1" s="148"/>
      <c r="B1" s="149"/>
      <c r="C1" s="149"/>
      <c r="D1" s="149"/>
      <c r="E1" s="150"/>
      <c r="F1" s="149"/>
      <c r="G1" s="149"/>
      <c r="H1" s="149"/>
      <c r="I1" s="151"/>
    </row>
    <row r="2" spans="1:9" x14ac:dyDescent="0.15">
      <c r="A2" s="153"/>
      <c r="B2" s="154"/>
      <c r="C2" s="154"/>
      <c r="D2" s="154"/>
      <c r="E2" s="155"/>
      <c r="F2" s="154"/>
      <c r="G2" s="154"/>
      <c r="H2" s="154"/>
      <c r="I2" s="156"/>
    </row>
    <row r="3" spans="1:9" x14ac:dyDescent="0.15">
      <c r="A3" s="153"/>
      <c r="B3" s="154"/>
      <c r="C3" s="154"/>
      <c r="D3" s="154"/>
      <c r="E3" s="155"/>
      <c r="F3" s="154"/>
      <c r="G3" s="154"/>
      <c r="H3" s="154"/>
      <c r="I3" s="156"/>
    </row>
    <row r="4" spans="1:9" x14ac:dyDescent="0.15">
      <c r="A4" s="153"/>
      <c r="B4" s="154"/>
      <c r="C4" s="154"/>
      <c r="D4" s="154"/>
      <c r="E4" s="155" t="s">
        <v>161</v>
      </c>
      <c r="F4" s="154"/>
      <c r="G4" s="154"/>
      <c r="H4" s="154"/>
      <c r="I4" s="156"/>
    </row>
    <row r="5" spans="1:9" x14ac:dyDescent="0.15">
      <c r="A5" s="153"/>
      <c r="B5" s="154"/>
      <c r="C5" s="154"/>
      <c r="D5" s="154"/>
      <c r="E5" s="155"/>
      <c r="F5" s="154"/>
      <c r="G5" s="154"/>
      <c r="H5" s="154"/>
      <c r="I5" s="156"/>
    </row>
    <row r="6" spans="1:9" x14ac:dyDescent="0.15">
      <c r="A6" s="153"/>
      <c r="B6" s="154"/>
      <c r="C6" s="154"/>
      <c r="D6" s="154"/>
      <c r="E6" s="155"/>
      <c r="F6" s="154"/>
      <c r="G6" s="154"/>
      <c r="H6" s="154"/>
      <c r="I6" s="156"/>
    </row>
    <row r="7" spans="1:9" x14ac:dyDescent="0.15">
      <c r="A7" s="153"/>
      <c r="B7" s="154"/>
      <c r="C7" s="154"/>
      <c r="D7" s="154"/>
      <c r="E7" s="155"/>
      <c r="F7" s="154"/>
      <c r="G7" s="154"/>
      <c r="H7" s="154"/>
      <c r="I7" s="156"/>
    </row>
    <row r="8" spans="1:9" x14ac:dyDescent="0.15">
      <c r="A8" s="153"/>
      <c r="B8" s="154"/>
      <c r="C8" s="154"/>
      <c r="D8" s="154"/>
      <c r="E8" s="155"/>
      <c r="F8" s="154"/>
      <c r="G8" s="154"/>
      <c r="H8" s="154"/>
      <c r="I8" s="156"/>
    </row>
    <row r="9" spans="1:9" x14ac:dyDescent="0.15">
      <c r="A9" s="153"/>
      <c r="B9" s="154"/>
      <c r="C9" s="154"/>
      <c r="D9" s="154"/>
      <c r="E9" s="155"/>
      <c r="F9" s="154"/>
      <c r="G9" s="154"/>
      <c r="H9" s="154"/>
      <c r="I9" s="156"/>
    </row>
    <row r="10" spans="1:9" ht="42" x14ac:dyDescent="0.15">
      <c r="A10" s="153"/>
      <c r="B10" s="154"/>
      <c r="C10" s="154"/>
      <c r="D10" s="175" t="s">
        <v>151</v>
      </c>
      <c r="E10" s="175"/>
      <c r="F10" s="175"/>
      <c r="G10" s="154"/>
      <c r="H10" s="154"/>
      <c r="I10" s="156"/>
    </row>
    <row r="11" spans="1:9" x14ac:dyDescent="0.15">
      <c r="A11" s="153"/>
      <c r="B11" s="154"/>
      <c r="C11" s="154"/>
      <c r="D11" s="154"/>
      <c r="E11" s="155"/>
      <c r="F11" s="154"/>
      <c r="G11" s="154"/>
      <c r="H11" s="154"/>
      <c r="I11" s="156"/>
    </row>
    <row r="12" spans="1:9" x14ac:dyDescent="0.15">
      <c r="A12" s="153"/>
      <c r="B12" s="154"/>
      <c r="C12" s="154"/>
      <c r="D12" s="154"/>
      <c r="E12" s="155"/>
      <c r="F12" s="154"/>
      <c r="G12" s="154"/>
      <c r="H12" s="154"/>
      <c r="I12" s="156"/>
    </row>
    <row r="13" spans="1:9" x14ac:dyDescent="0.15">
      <c r="A13" s="153"/>
      <c r="B13" s="154"/>
      <c r="C13" s="154"/>
      <c r="D13" s="154"/>
      <c r="E13" s="155"/>
      <c r="F13" s="154"/>
      <c r="G13" s="154"/>
      <c r="H13" s="154"/>
      <c r="I13" s="156"/>
    </row>
    <row r="14" spans="1:9" x14ac:dyDescent="0.15">
      <c r="A14" s="153"/>
      <c r="B14" s="154"/>
      <c r="C14" s="154"/>
      <c r="D14" s="154"/>
      <c r="E14" s="155"/>
      <c r="F14" s="154"/>
      <c r="G14" s="154"/>
      <c r="H14" s="154"/>
      <c r="I14" s="156"/>
    </row>
    <row r="15" spans="1:9" x14ac:dyDescent="0.15">
      <c r="A15" s="153"/>
      <c r="B15" s="154"/>
      <c r="C15" s="154"/>
      <c r="D15" s="154"/>
      <c r="E15" s="155"/>
      <c r="F15" s="154"/>
      <c r="G15" s="154"/>
      <c r="H15" s="154"/>
      <c r="I15" s="156"/>
    </row>
    <row r="16" spans="1:9" x14ac:dyDescent="0.15">
      <c r="A16" s="153"/>
      <c r="B16" s="154"/>
      <c r="C16" s="154"/>
      <c r="D16" s="154"/>
      <c r="E16" s="155"/>
      <c r="F16" s="154"/>
      <c r="G16" s="154"/>
      <c r="H16" s="154"/>
      <c r="I16" s="156"/>
    </row>
    <row r="17" spans="1:9" x14ac:dyDescent="0.15">
      <c r="A17" s="153"/>
      <c r="B17" s="154"/>
      <c r="C17" s="154"/>
      <c r="D17" s="154"/>
      <c r="E17" s="155"/>
      <c r="F17" s="154"/>
      <c r="G17" s="154"/>
      <c r="H17" s="154"/>
      <c r="I17" s="156"/>
    </row>
    <row r="18" spans="1:9" x14ac:dyDescent="0.15">
      <c r="A18" s="153"/>
      <c r="B18" s="154"/>
      <c r="C18" s="154"/>
      <c r="D18" s="154"/>
      <c r="E18" s="155"/>
      <c r="F18" s="154"/>
      <c r="G18" s="154"/>
      <c r="H18" s="154"/>
      <c r="I18" s="156"/>
    </row>
    <row r="19" spans="1:9" x14ac:dyDescent="0.15">
      <c r="A19" s="153"/>
      <c r="B19" s="154"/>
      <c r="C19" s="154"/>
      <c r="D19" s="154"/>
      <c r="E19" s="155"/>
      <c r="F19" s="154"/>
      <c r="G19" s="154"/>
      <c r="H19" s="154"/>
      <c r="I19" s="156"/>
    </row>
    <row r="20" spans="1:9" x14ac:dyDescent="0.15">
      <c r="A20" s="153"/>
      <c r="B20" s="154"/>
      <c r="C20" s="154"/>
      <c r="D20" s="154"/>
      <c r="E20" s="155"/>
      <c r="F20" s="154"/>
      <c r="G20" s="154"/>
      <c r="H20" s="154"/>
      <c r="I20" s="156"/>
    </row>
    <row r="21" spans="1:9" x14ac:dyDescent="0.15">
      <c r="A21" s="153"/>
      <c r="B21" s="154"/>
      <c r="C21" s="154"/>
      <c r="D21" s="154"/>
      <c r="E21" s="155"/>
      <c r="F21" s="154"/>
      <c r="G21" s="154"/>
      <c r="H21" s="154"/>
      <c r="I21" s="156"/>
    </row>
    <row r="22" spans="1:9" x14ac:dyDescent="0.15">
      <c r="A22" s="153"/>
      <c r="B22" s="154"/>
      <c r="C22" s="154"/>
      <c r="D22" s="154"/>
      <c r="E22" s="155"/>
      <c r="F22" s="154"/>
      <c r="G22" s="154"/>
      <c r="H22" s="154"/>
      <c r="I22" s="156"/>
    </row>
    <row r="23" spans="1:9" x14ac:dyDescent="0.15">
      <c r="A23" s="153"/>
      <c r="B23" s="154"/>
      <c r="C23" s="154"/>
      <c r="D23" s="154"/>
      <c r="E23" s="155"/>
      <c r="F23" s="154"/>
      <c r="G23" s="154"/>
      <c r="H23" s="154"/>
      <c r="I23" s="156"/>
    </row>
    <row r="24" spans="1:9" x14ac:dyDescent="0.15">
      <c r="A24" s="153"/>
      <c r="B24" s="154"/>
      <c r="C24" s="154"/>
      <c r="D24" s="154"/>
      <c r="E24" s="154"/>
      <c r="F24" s="154"/>
      <c r="G24" s="154"/>
      <c r="H24" s="154"/>
      <c r="I24" s="156"/>
    </row>
    <row r="25" spans="1:9" x14ac:dyDescent="0.15">
      <c r="A25" s="153"/>
      <c r="B25" s="154"/>
      <c r="C25" s="154"/>
      <c r="D25" s="154"/>
      <c r="E25" s="155"/>
      <c r="F25" s="154"/>
      <c r="G25" s="154"/>
      <c r="H25" s="154"/>
      <c r="I25" s="156"/>
    </row>
    <row r="26" spans="1:9" x14ac:dyDescent="0.15">
      <c r="A26" s="153"/>
      <c r="B26" s="154"/>
      <c r="C26" s="154"/>
      <c r="D26" s="154"/>
      <c r="E26" s="155"/>
      <c r="F26" s="154"/>
      <c r="G26" s="154"/>
      <c r="H26" s="154"/>
      <c r="I26" s="156"/>
    </row>
    <row r="27" spans="1:9" ht="24.75" thickBot="1" x14ac:dyDescent="0.2">
      <c r="A27" s="153"/>
      <c r="B27" s="154"/>
      <c r="C27" s="154"/>
      <c r="D27" s="154"/>
      <c r="E27" s="157" t="s">
        <v>160</v>
      </c>
      <c r="F27" s="154" t="s">
        <v>147</v>
      </c>
      <c r="G27" s="154"/>
      <c r="H27" s="154"/>
      <c r="I27" s="156"/>
    </row>
    <row r="28" spans="1:9" x14ac:dyDescent="0.15">
      <c r="A28" s="153"/>
      <c r="B28" s="154"/>
      <c r="C28" s="154"/>
      <c r="D28" s="154"/>
      <c r="E28" s="155"/>
      <c r="F28" s="154"/>
      <c r="G28" s="154"/>
      <c r="H28" s="154"/>
      <c r="I28" s="156"/>
    </row>
    <row r="29" spans="1:9" x14ac:dyDescent="0.15">
      <c r="A29" s="153"/>
      <c r="B29" s="154"/>
      <c r="C29" s="154"/>
      <c r="D29" s="154"/>
      <c r="E29" s="155"/>
      <c r="F29" s="154"/>
      <c r="G29" s="154"/>
      <c r="H29" s="154"/>
      <c r="I29" s="156"/>
    </row>
    <row r="30" spans="1:9" x14ac:dyDescent="0.15">
      <c r="A30" s="153"/>
      <c r="B30" s="154"/>
      <c r="C30" s="154"/>
      <c r="D30" s="154"/>
      <c r="E30" s="155"/>
      <c r="F30" s="154"/>
      <c r="G30" s="154"/>
      <c r="H30" s="154"/>
      <c r="I30" s="156"/>
    </row>
    <row r="31" spans="1:9" x14ac:dyDescent="0.15">
      <c r="A31" s="153"/>
      <c r="B31" s="154"/>
      <c r="C31" s="154"/>
      <c r="D31" s="154"/>
      <c r="E31" s="155"/>
      <c r="F31" s="154"/>
      <c r="G31" s="154"/>
      <c r="H31" s="154"/>
      <c r="I31" s="156"/>
    </row>
    <row r="32" spans="1:9" ht="24.75" thickBot="1" x14ac:dyDescent="0.2">
      <c r="A32" s="158"/>
      <c r="B32" s="159"/>
      <c r="C32" s="159"/>
      <c r="D32" s="159"/>
      <c r="E32" s="157"/>
      <c r="F32" s="159"/>
      <c r="G32" s="159"/>
      <c r="H32" s="159"/>
      <c r="I32" s="160"/>
    </row>
  </sheetData>
  <mergeCells count="1">
    <mergeCell ref="D10:F10"/>
  </mergeCells>
  <phoneticPr fontId="2"/>
  <printOptions horizontalCentered="1" verticalCentered="1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H40"/>
  <sheetViews>
    <sheetView view="pageBreakPreview" zoomScale="60" zoomScaleNormal="75" workbookViewId="0">
      <selection activeCell="G4" sqref="G4"/>
    </sheetView>
  </sheetViews>
  <sheetFormatPr defaultRowHeight="13.5" x14ac:dyDescent="0.15"/>
  <cols>
    <col min="1" max="1" width="12" style="44" customWidth="1"/>
    <col min="2" max="2" width="4.25" style="44" bestFit="1" customWidth="1"/>
    <col min="3" max="3" width="11.25" style="44" customWidth="1"/>
    <col min="4" max="4" width="21.25" style="44" customWidth="1"/>
    <col min="5" max="5" width="7.5" style="45" customWidth="1"/>
    <col min="6" max="8" width="10.5" style="44" customWidth="1"/>
    <col min="9" max="16384" width="9" style="44"/>
  </cols>
  <sheetData>
    <row r="1" spans="1:8" ht="14.25" x14ac:dyDescent="0.15">
      <c r="G1" s="34"/>
    </row>
    <row r="2" spans="1:8" ht="28.5" x14ac:dyDescent="0.15">
      <c r="A2" s="247" t="s">
        <v>110</v>
      </c>
      <c r="B2" s="247"/>
      <c r="C2" s="247"/>
      <c r="D2" s="247"/>
      <c r="E2" s="247"/>
      <c r="F2" s="247"/>
      <c r="G2" s="247"/>
      <c r="H2" s="247"/>
    </row>
    <row r="3" spans="1:8" ht="21" x14ac:dyDescent="0.15">
      <c r="A3" s="46"/>
      <c r="B3" s="46"/>
      <c r="C3" s="46"/>
      <c r="D3" s="46"/>
      <c r="E3" s="46"/>
      <c r="F3" s="46"/>
      <c r="G3" s="256" t="s">
        <v>165</v>
      </c>
      <c r="H3" s="35" t="s">
        <v>109</v>
      </c>
    </row>
    <row r="4" spans="1:8" s="37" customFormat="1" ht="21" x14ac:dyDescent="0.15">
      <c r="A4" s="47" t="s">
        <v>28</v>
      </c>
      <c r="B4" s="48" t="s">
        <v>29</v>
      </c>
      <c r="C4" s="47" t="s">
        <v>30</v>
      </c>
      <c r="D4" s="252" t="s">
        <v>31</v>
      </c>
      <c r="E4" s="253"/>
      <c r="F4" s="47" t="s">
        <v>32</v>
      </c>
      <c r="G4" s="47" t="s">
        <v>33</v>
      </c>
      <c r="H4" s="47" t="s">
        <v>34</v>
      </c>
    </row>
    <row r="5" spans="1:8" ht="20.100000000000001" customHeight="1" x14ac:dyDescent="0.15">
      <c r="A5" s="110" t="s">
        <v>108</v>
      </c>
      <c r="B5" s="129">
        <v>1</v>
      </c>
      <c r="C5" s="130" t="s">
        <v>35</v>
      </c>
      <c r="D5" s="250" t="s">
        <v>36</v>
      </c>
      <c r="E5" s="251"/>
      <c r="F5" s="135">
        <v>12340</v>
      </c>
      <c r="G5" s="135"/>
      <c r="H5" s="135">
        <f>F5</f>
        <v>12340</v>
      </c>
    </row>
    <row r="6" spans="1:8" ht="20.100000000000001" customHeight="1" x14ac:dyDescent="0.15">
      <c r="A6" s="110" t="s">
        <v>136</v>
      </c>
      <c r="B6" s="129">
        <v>2</v>
      </c>
      <c r="C6" s="130" t="s">
        <v>40</v>
      </c>
      <c r="D6" s="250" t="s">
        <v>152</v>
      </c>
      <c r="E6" s="251"/>
      <c r="F6" s="135"/>
      <c r="G6" s="135">
        <v>1950</v>
      </c>
      <c r="H6" s="135">
        <f t="shared" ref="H6:H11" si="0">H5+F6-G6</f>
        <v>10390</v>
      </c>
    </row>
    <row r="7" spans="1:8" ht="20.100000000000001" customHeight="1" x14ac:dyDescent="0.15">
      <c r="A7" s="110" t="s">
        <v>131</v>
      </c>
      <c r="B7" s="129">
        <v>3</v>
      </c>
      <c r="C7" s="130" t="s">
        <v>38</v>
      </c>
      <c r="D7" s="250" t="s">
        <v>97</v>
      </c>
      <c r="E7" s="251"/>
      <c r="F7" s="135"/>
      <c r="G7" s="135">
        <v>1575</v>
      </c>
      <c r="H7" s="135">
        <f t="shared" si="0"/>
        <v>8815</v>
      </c>
    </row>
    <row r="8" spans="1:8" ht="20.100000000000001" customHeight="1" x14ac:dyDescent="0.15">
      <c r="A8" s="110" t="s">
        <v>132</v>
      </c>
      <c r="B8" s="129">
        <v>4</v>
      </c>
      <c r="C8" s="130" t="s">
        <v>37</v>
      </c>
      <c r="D8" s="250" t="s">
        <v>96</v>
      </c>
      <c r="E8" s="251"/>
      <c r="F8" s="135">
        <v>15</v>
      </c>
      <c r="G8" s="135"/>
      <c r="H8" s="135">
        <f t="shared" si="0"/>
        <v>8830</v>
      </c>
    </row>
    <row r="9" spans="1:8" ht="20.100000000000001" customHeight="1" x14ac:dyDescent="0.15">
      <c r="A9" s="110" t="s">
        <v>133</v>
      </c>
      <c r="B9" s="129">
        <v>5</v>
      </c>
      <c r="C9" s="130" t="s">
        <v>39</v>
      </c>
      <c r="D9" s="250" t="s">
        <v>98</v>
      </c>
      <c r="E9" s="251"/>
      <c r="F9" s="135">
        <v>1050000</v>
      </c>
      <c r="G9" s="135"/>
      <c r="H9" s="135">
        <f t="shared" si="0"/>
        <v>1058830</v>
      </c>
    </row>
    <row r="10" spans="1:8" ht="20.100000000000001" customHeight="1" x14ac:dyDescent="0.15">
      <c r="A10" s="110" t="s">
        <v>134</v>
      </c>
      <c r="B10" s="129">
        <v>6</v>
      </c>
      <c r="C10" s="130" t="s">
        <v>100</v>
      </c>
      <c r="D10" s="250" t="s">
        <v>99</v>
      </c>
      <c r="E10" s="251"/>
      <c r="F10" s="135"/>
      <c r="G10" s="135">
        <v>500000</v>
      </c>
      <c r="H10" s="135">
        <f t="shared" si="0"/>
        <v>558830</v>
      </c>
    </row>
    <row r="11" spans="1:8" ht="20.100000000000001" customHeight="1" x14ac:dyDescent="0.15">
      <c r="A11" s="110" t="s">
        <v>134</v>
      </c>
      <c r="B11" s="129">
        <v>7</v>
      </c>
      <c r="C11" s="130" t="s">
        <v>40</v>
      </c>
      <c r="D11" s="250" t="s">
        <v>41</v>
      </c>
      <c r="E11" s="251"/>
      <c r="F11" s="135"/>
      <c r="G11" s="135">
        <v>150000</v>
      </c>
      <c r="H11" s="135">
        <f t="shared" si="0"/>
        <v>408830</v>
      </c>
    </row>
    <row r="12" spans="1:8" ht="20.100000000000001" customHeight="1" x14ac:dyDescent="0.15">
      <c r="A12" s="111" t="s">
        <v>135</v>
      </c>
      <c r="B12" s="131"/>
      <c r="C12" s="132"/>
      <c r="D12" s="248"/>
      <c r="E12" s="249"/>
      <c r="F12" s="136"/>
      <c r="G12" s="136"/>
      <c r="H12" s="135"/>
    </row>
    <row r="13" spans="1:8" ht="20.100000000000001" customHeight="1" x14ac:dyDescent="0.15">
      <c r="A13" s="111" t="s">
        <v>135</v>
      </c>
      <c r="B13" s="131"/>
      <c r="C13" s="132"/>
      <c r="D13" s="248"/>
      <c r="E13" s="249"/>
      <c r="F13" s="136"/>
      <c r="G13" s="136"/>
      <c r="H13" s="135"/>
    </row>
    <row r="14" spans="1:8" ht="20.100000000000001" customHeight="1" x14ac:dyDescent="0.15">
      <c r="A14" s="111" t="s">
        <v>135</v>
      </c>
      <c r="B14" s="131"/>
      <c r="C14" s="132"/>
      <c r="D14" s="248"/>
      <c r="E14" s="249"/>
      <c r="F14" s="136"/>
      <c r="G14" s="136"/>
      <c r="H14" s="135"/>
    </row>
    <row r="15" spans="1:8" ht="20.100000000000001" customHeight="1" x14ac:dyDescent="0.15">
      <c r="A15" s="111" t="s">
        <v>135</v>
      </c>
      <c r="B15" s="131"/>
      <c r="C15" s="132"/>
      <c r="D15" s="248"/>
      <c r="E15" s="249"/>
      <c r="F15" s="136"/>
      <c r="G15" s="136"/>
      <c r="H15" s="135"/>
    </row>
    <row r="16" spans="1:8" ht="20.100000000000001" customHeight="1" x14ac:dyDescent="0.15">
      <c r="A16" s="133"/>
      <c r="B16" s="131"/>
      <c r="C16" s="132"/>
      <c r="D16" s="248"/>
      <c r="E16" s="249"/>
      <c r="F16" s="136"/>
      <c r="G16" s="136"/>
      <c r="H16" s="135"/>
    </row>
    <row r="17" spans="1:8" ht="20.100000000000001" customHeight="1" x14ac:dyDescent="0.15">
      <c r="A17" s="133"/>
      <c r="B17" s="131"/>
      <c r="C17" s="132"/>
      <c r="D17" s="248"/>
      <c r="E17" s="249"/>
      <c r="F17" s="136"/>
      <c r="G17" s="136"/>
      <c r="H17" s="135"/>
    </row>
    <row r="18" spans="1:8" ht="20.100000000000001" customHeight="1" x14ac:dyDescent="0.15">
      <c r="A18" s="133"/>
      <c r="B18" s="131"/>
      <c r="C18" s="132"/>
      <c r="D18" s="248"/>
      <c r="E18" s="249"/>
      <c r="F18" s="136"/>
      <c r="G18" s="136"/>
      <c r="H18" s="135"/>
    </row>
    <row r="19" spans="1:8" ht="20.100000000000001" customHeight="1" x14ac:dyDescent="0.15">
      <c r="A19" s="133"/>
      <c r="B19" s="131"/>
      <c r="C19" s="132"/>
      <c r="D19" s="248"/>
      <c r="E19" s="249"/>
      <c r="F19" s="136"/>
      <c r="G19" s="136"/>
      <c r="H19" s="135"/>
    </row>
    <row r="20" spans="1:8" ht="20.100000000000001" customHeight="1" x14ac:dyDescent="0.15">
      <c r="A20" s="133"/>
      <c r="B20" s="131"/>
      <c r="C20" s="132"/>
      <c r="D20" s="248"/>
      <c r="E20" s="249"/>
      <c r="F20" s="136"/>
      <c r="G20" s="136"/>
      <c r="H20" s="135"/>
    </row>
    <row r="21" spans="1:8" ht="20.100000000000001" customHeight="1" x14ac:dyDescent="0.15">
      <c r="A21" s="133"/>
      <c r="B21" s="131"/>
      <c r="C21" s="132"/>
      <c r="D21" s="248"/>
      <c r="E21" s="249"/>
      <c r="F21" s="136"/>
      <c r="G21" s="136"/>
      <c r="H21" s="135"/>
    </row>
    <row r="22" spans="1:8" ht="20.100000000000001" customHeight="1" x14ac:dyDescent="0.15">
      <c r="A22" s="133"/>
      <c r="B22" s="131"/>
      <c r="C22" s="132"/>
      <c r="D22" s="248"/>
      <c r="E22" s="249"/>
      <c r="F22" s="136"/>
      <c r="G22" s="136"/>
      <c r="H22" s="135"/>
    </row>
    <row r="23" spans="1:8" ht="20.100000000000001" customHeight="1" x14ac:dyDescent="0.15">
      <c r="A23" s="133"/>
      <c r="B23" s="131"/>
      <c r="C23" s="132"/>
      <c r="D23" s="248"/>
      <c r="E23" s="249"/>
      <c r="F23" s="136"/>
      <c r="G23" s="136"/>
      <c r="H23" s="135"/>
    </row>
    <row r="24" spans="1:8" ht="20.100000000000001" customHeight="1" x14ac:dyDescent="0.15">
      <c r="A24" s="133"/>
      <c r="B24" s="131"/>
      <c r="C24" s="132"/>
      <c r="D24" s="248"/>
      <c r="E24" s="249"/>
      <c r="F24" s="136"/>
      <c r="G24" s="136"/>
      <c r="H24" s="135"/>
    </row>
    <row r="25" spans="1:8" ht="20.100000000000001" customHeight="1" x14ac:dyDescent="0.15">
      <c r="A25" s="133"/>
      <c r="B25" s="131"/>
      <c r="C25" s="132"/>
      <c r="D25" s="248"/>
      <c r="E25" s="249"/>
      <c r="F25" s="136"/>
      <c r="G25" s="136"/>
      <c r="H25" s="135"/>
    </row>
    <row r="26" spans="1:8" ht="20.100000000000001" customHeight="1" x14ac:dyDescent="0.15">
      <c r="A26" s="133"/>
      <c r="B26" s="131"/>
      <c r="C26" s="132"/>
      <c r="D26" s="248"/>
      <c r="E26" s="249"/>
      <c r="F26" s="136"/>
      <c r="G26" s="136"/>
      <c r="H26" s="135"/>
    </row>
    <row r="27" spans="1:8" ht="20.100000000000001" customHeight="1" x14ac:dyDescent="0.15">
      <c r="A27" s="133"/>
      <c r="B27" s="131"/>
      <c r="C27" s="132"/>
      <c r="D27" s="248"/>
      <c r="E27" s="249"/>
      <c r="F27" s="136"/>
      <c r="G27" s="136"/>
      <c r="H27" s="135"/>
    </row>
    <row r="28" spans="1:8" ht="20.100000000000001" customHeight="1" x14ac:dyDescent="0.15">
      <c r="A28" s="133"/>
      <c r="B28" s="131"/>
      <c r="C28" s="132"/>
      <c r="D28" s="248"/>
      <c r="E28" s="249"/>
      <c r="F28" s="137"/>
      <c r="G28" s="137"/>
      <c r="H28" s="135"/>
    </row>
    <row r="29" spans="1:8" ht="20.100000000000001" customHeight="1" x14ac:dyDescent="0.15">
      <c r="A29" s="133"/>
      <c r="B29" s="131"/>
      <c r="C29" s="132"/>
      <c r="D29" s="248"/>
      <c r="E29" s="249"/>
      <c r="F29" s="137"/>
      <c r="G29" s="137"/>
      <c r="H29" s="135"/>
    </row>
    <row r="30" spans="1:8" ht="20.100000000000001" customHeight="1" x14ac:dyDescent="0.15">
      <c r="A30" s="133"/>
      <c r="B30" s="131"/>
      <c r="C30" s="132"/>
      <c r="D30" s="248"/>
      <c r="E30" s="249"/>
      <c r="F30" s="137"/>
      <c r="G30" s="137"/>
      <c r="H30" s="135"/>
    </row>
    <row r="31" spans="1:8" ht="20.100000000000001" customHeight="1" x14ac:dyDescent="0.15">
      <c r="A31" s="133"/>
      <c r="B31" s="131"/>
      <c r="C31" s="132"/>
      <c r="D31" s="248"/>
      <c r="E31" s="249"/>
      <c r="F31" s="137"/>
      <c r="G31" s="137"/>
      <c r="H31" s="135"/>
    </row>
    <row r="32" spans="1:8" ht="20.100000000000001" customHeight="1" x14ac:dyDescent="0.15">
      <c r="A32" s="133"/>
      <c r="B32" s="131"/>
      <c r="C32" s="132"/>
      <c r="D32" s="248"/>
      <c r="E32" s="249"/>
      <c r="F32" s="137"/>
      <c r="G32" s="137"/>
      <c r="H32" s="135"/>
    </row>
    <row r="33" spans="1:8" ht="20.100000000000001" customHeight="1" x14ac:dyDescent="0.15">
      <c r="A33" s="134"/>
      <c r="B33" s="131"/>
      <c r="C33" s="132"/>
      <c r="D33" s="248"/>
      <c r="E33" s="249"/>
      <c r="F33" s="137"/>
      <c r="G33" s="137"/>
      <c r="H33" s="135"/>
    </row>
    <row r="34" spans="1:8" ht="20.100000000000001" customHeight="1" x14ac:dyDescent="0.15">
      <c r="A34" s="133"/>
      <c r="B34" s="131"/>
      <c r="C34" s="132"/>
      <c r="D34" s="248"/>
      <c r="E34" s="249"/>
      <c r="F34" s="137"/>
      <c r="G34" s="137"/>
      <c r="H34" s="135"/>
    </row>
    <row r="35" spans="1:8" ht="20.100000000000001" customHeight="1" x14ac:dyDescent="0.15">
      <c r="A35" s="133"/>
      <c r="B35" s="131"/>
      <c r="C35" s="132"/>
      <c r="D35" s="248"/>
      <c r="E35" s="249"/>
      <c r="F35" s="137"/>
      <c r="G35" s="137"/>
      <c r="H35" s="135"/>
    </row>
    <row r="36" spans="1:8" ht="20.100000000000001" customHeight="1" x14ac:dyDescent="0.15">
      <c r="A36" s="134"/>
      <c r="B36" s="131"/>
      <c r="C36" s="132"/>
      <c r="D36" s="248"/>
      <c r="E36" s="249"/>
      <c r="F36" s="137"/>
      <c r="G36" s="137"/>
      <c r="H36" s="135"/>
    </row>
    <row r="37" spans="1:8" ht="20.100000000000001" customHeight="1" x14ac:dyDescent="0.15">
      <c r="A37" s="133"/>
      <c r="B37" s="131"/>
      <c r="C37" s="132"/>
      <c r="D37" s="248"/>
      <c r="E37" s="249"/>
      <c r="F37" s="137"/>
      <c r="G37" s="137"/>
      <c r="H37" s="135"/>
    </row>
    <row r="38" spans="1:8" ht="20.100000000000001" customHeight="1" x14ac:dyDescent="0.15">
      <c r="A38" s="133"/>
      <c r="B38" s="131"/>
      <c r="C38" s="132"/>
      <c r="D38" s="248"/>
      <c r="E38" s="249"/>
      <c r="F38" s="137"/>
      <c r="G38" s="137"/>
      <c r="H38" s="135"/>
    </row>
    <row r="39" spans="1:8" ht="20.100000000000001" customHeight="1" x14ac:dyDescent="0.15">
      <c r="A39" s="133"/>
      <c r="B39" s="131"/>
      <c r="C39" s="132"/>
      <c r="D39" s="248"/>
      <c r="E39" s="249"/>
      <c r="F39" s="138">
        <f>SUM(F5:F38)</f>
        <v>1062355</v>
      </c>
      <c r="G39" s="138">
        <f>SUM(G5:G38)</f>
        <v>653525</v>
      </c>
      <c r="H39" s="138">
        <f>F39-G39</f>
        <v>408830</v>
      </c>
    </row>
    <row r="40" spans="1:8" x14ac:dyDescent="0.15">
      <c r="F40" s="128"/>
      <c r="G40" s="128"/>
      <c r="H40" s="128"/>
    </row>
  </sheetData>
  <mergeCells count="37">
    <mergeCell ref="D9:E9"/>
    <mergeCell ref="D10:E10"/>
    <mergeCell ref="D7:E7"/>
    <mergeCell ref="D11:E11"/>
    <mergeCell ref="D4:E4"/>
    <mergeCell ref="D5:E5"/>
    <mergeCell ref="D6:E6"/>
    <mergeCell ref="D8:E8"/>
    <mergeCell ref="D19:E19"/>
    <mergeCell ref="D12:E12"/>
    <mergeCell ref="D13:E13"/>
    <mergeCell ref="D14:E14"/>
    <mergeCell ref="D15:E15"/>
    <mergeCell ref="D39:E39"/>
    <mergeCell ref="D38:E38"/>
    <mergeCell ref="D23:E23"/>
    <mergeCell ref="D24:E24"/>
    <mergeCell ref="D25:E25"/>
    <mergeCell ref="D26:E26"/>
    <mergeCell ref="D37:E37"/>
    <mergeCell ref="D29:E29"/>
    <mergeCell ref="A2:H2"/>
    <mergeCell ref="D34:E34"/>
    <mergeCell ref="D35:E35"/>
    <mergeCell ref="D36:E36"/>
    <mergeCell ref="D30:E30"/>
    <mergeCell ref="D31:E31"/>
    <mergeCell ref="D32:E32"/>
    <mergeCell ref="D33:E33"/>
    <mergeCell ref="D27:E27"/>
    <mergeCell ref="D28:E28"/>
    <mergeCell ref="D20:E20"/>
    <mergeCell ref="D21:E21"/>
    <mergeCell ref="D22:E22"/>
    <mergeCell ref="D16:E16"/>
    <mergeCell ref="D17:E17"/>
    <mergeCell ref="D18:E18"/>
  </mergeCells>
  <phoneticPr fontId="2"/>
  <pageMargins left="0.97" right="0.21" top="0.79" bottom="0.77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活動日誌（表紙）</vt:lpstr>
      <vt:lpstr>活動日誌</vt:lpstr>
      <vt:lpstr>（日誌裏面）写真貼付台紙</vt:lpstr>
      <vt:lpstr>領収書（表紙）</vt:lpstr>
      <vt:lpstr>収入明細</vt:lpstr>
      <vt:lpstr>支出明細</vt:lpstr>
      <vt:lpstr>受領書</vt:lpstr>
      <vt:lpstr>金銭出納簿（表紙）</vt:lpstr>
      <vt:lpstr>金銭出納簿</vt:lpstr>
      <vt:lpstr>財産台帳</vt:lpstr>
      <vt:lpstr>'（日誌裏面）写真貼付台紙'!Print_Area</vt:lpstr>
      <vt:lpstr>活動日誌!Print_Area</vt:lpstr>
      <vt:lpstr>'活動日誌（表紙）'!Print_Area</vt:lpstr>
      <vt:lpstr>財産台帳!Print_Area</vt:lpstr>
      <vt:lpstr>支出明細!Print_Area</vt:lpstr>
      <vt:lpstr>収入明細!Print_Area</vt:lpstr>
      <vt:lpstr>財産台帳!Print_Titles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岩代町役場</dc:creator>
  <cp:lastModifiedBy>nihonmatsu</cp:lastModifiedBy>
  <cp:lastPrinted>2014-01-07T01:45:50Z</cp:lastPrinted>
  <dcterms:created xsi:type="dcterms:W3CDTF">2001-04-24T02:55:23Z</dcterms:created>
  <dcterms:modified xsi:type="dcterms:W3CDTF">2020-06-08T06:31:14Z</dcterms:modified>
</cp:coreProperties>
</file>